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Мониторинг показатели прогноза" sheetId="1" r:id="rId1"/>
  </sheets>
  <definedNames>
    <definedName name="_xlnm.Print_Titles" localSheetId="0">'Мониторинг показатели прогноза'!$3:$5</definedName>
    <definedName name="_xlnm.Print_Area" localSheetId="0">'Мониторинг показатели прогноза'!$A$1:$J$17</definedName>
  </definedNames>
  <calcPr fullCalcOnLoad="1"/>
</workbook>
</file>

<file path=xl/sharedStrings.xml><?xml version="1.0" encoding="utf-8"?>
<sst xmlns="http://schemas.openxmlformats.org/spreadsheetml/2006/main" count="41" uniqueCount="34">
  <si>
    <t>тыс. чел.</t>
  </si>
  <si>
    <t>Показатели</t>
  </si>
  <si>
    <t>Единица измерения</t>
  </si>
  <si>
    <t>тыс.чел.</t>
  </si>
  <si>
    <t xml:space="preserve">млн. руб. </t>
  </si>
  <si>
    <t xml:space="preserve"> млн. руб.</t>
  </si>
  <si>
    <t>тыс. кв. м общей площади</t>
  </si>
  <si>
    <t xml:space="preserve">единиц </t>
  </si>
  <si>
    <t>Численность постоянного населения (среднегодовая)</t>
  </si>
  <si>
    <t xml:space="preserve">рублей </t>
  </si>
  <si>
    <t>базовый вариант</t>
  </si>
  <si>
    <t>консервативный вариант</t>
  </si>
  <si>
    <t>целевой вариант</t>
  </si>
  <si>
    <t>Объем отгруженных товаров собственного производства, выполненных работ и услуг собственными силами по промышленным видам экономической деятельности</t>
  </si>
  <si>
    <t>Оборот розничной торговли</t>
  </si>
  <si>
    <t>в ценах соответствующих лет,  млн. руб.</t>
  </si>
  <si>
    <t>отклонение</t>
  </si>
  <si>
    <t>отчет</t>
  </si>
  <si>
    <t>прогноз</t>
  </si>
  <si>
    <t xml:space="preserve">отчет
</t>
  </si>
  <si>
    <t>Число малых и средних предприятий, включая микропредприятия (на конец года)</t>
  </si>
  <si>
    <t>Приложение 3</t>
  </si>
  <si>
    <t>% к предыдущему году в сопоставимых ценах</t>
  </si>
  <si>
    <t>число родившихся живыми на 1000 человек населения</t>
  </si>
  <si>
    <t xml:space="preserve">Коэффициент рождаемости
</t>
  </si>
  <si>
    <t xml:space="preserve">Миграционный прирост (убыль)
</t>
  </si>
  <si>
    <t>2022 г.</t>
  </si>
  <si>
    <t xml:space="preserve">Мониторинг показателей социально-экономического развития города Пятигорска за 2022 год (по которым определяется точность прогнозирования социально-экономического развития) </t>
  </si>
  <si>
    <t>2021 г.</t>
  </si>
  <si>
    <t>Ввод в действие жилых домов*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</si>
  <si>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всего*</t>
  </si>
  <si>
    <t>Среднемесячная номинальная начисленная заработная плата одного работника в целом по региону*</t>
  </si>
  <si>
    <t>Среднесписочная численность работников организаций (без внешних совместителей)*</t>
  </si>
  <si>
    <t>Фонд начисленной заработной платы всех работников*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</si>
</sst>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%"/>
    <numFmt numFmtId="186" formatCode="0.0%"/>
    <numFmt numFmtId="187" formatCode="#,##0.000"/>
    <numFmt numFmtId="188" formatCode="0.0000000000"/>
    <numFmt numFmtId="189" formatCode="0.00000000000"/>
    <numFmt numFmtId="190" formatCode="0.000000000"/>
    <numFmt numFmtId="191" formatCode="_-* #,##0.0_р_._-;\-* #,##0.0_р_._-;_-* &quot;-&quot;??_р_._-;_-@_-"/>
    <numFmt numFmtId="192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24"/>
      <name val="Times New Roman"/>
      <family val="1"/>
    </font>
    <font>
      <sz val="23"/>
      <name val="Times New Roman"/>
      <family val="1"/>
    </font>
    <font>
      <sz val="23"/>
      <color indexed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 wrapText="1"/>
    </xf>
    <xf numFmtId="192" fontId="5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0" xfId="0" applyFont="1" applyAlignment="1">
      <alignment horizontal="right"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50" zoomScaleNormal="34" zoomScaleSheetLayoutView="50" workbookViewId="0" topLeftCell="A10">
      <selection activeCell="H17" sqref="H17"/>
    </sheetView>
  </sheetViews>
  <sheetFormatPr defaultColWidth="9.00390625" defaultRowHeight="12.75"/>
  <cols>
    <col min="1" max="1" width="84.875" style="1" customWidth="1"/>
    <col min="2" max="2" width="28.75390625" style="2" customWidth="1"/>
    <col min="3" max="3" width="26.125" style="2" customWidth="1"/>
    <col min="4" max="4" width="22.75390625" style="2" customWidth="1"/>
    <col min="5" max="5" width="23.75390625" style="2" customWidth="1"/>
    <col min="6" max="6" width="25.125" style="2" customWidth="1"/>
    <col min="7" max="7" width="29.75390625" style="2" customWidth="1"/>
    <col min="8" max="8" width="23.375" style="2" customWidth="1"/>
    <col min="9" max="9" width="23.75390625" style="2" customWidth="1"/>
    <col min="10" max="10" width="25.125" style="2" customWidth="1"/>
    <col min="11" max="16384" width="9.125" style="2" customWidth="1"/>
  </cols>
  <sheetData>
    <row r="1" spans="1:10" ht="39.75" customHeight="1">
      <c r="A1" s="7"/>
      <c r="B1" s="8"/>
      <c r="C1" s="9"/>
      <c r="D1"/>
      <c r="E1"/>
      <c r="F1"/>
      <c r="G1" s="10"/>
      <c r="H1" s="10"/>
      <c r="I1" s="29" t="s">
        <v>21</v>
      </c>
      <c r="J1" s="29"/>
    </row>
    <row r="2" spans="1:10" ht="71.2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82.5" customHeight="1">
      <c r="A3" s="39" t="s">
        <v>1</v>
      </c>
      <c r="B3" s="39" t="s">
        <v>2</v>
      </c>
      <c r="C3" s="3" t="s">
        <v>19</v>
      </c>
      <c r="D3" s="32" t="s">
        <v>18</v>
      </c>
      <c r="E3" s="33"/>
      <c r="F3" s="33"/>
      <c r="G3" s="3" t="s">
        <v>17</v>
      </c>
      <c r="H3" s="42" t="s">
        <v>16</v>
      </c>
      <c r="I3" s="42"/>
      <c r="J3" s="42"/>
    </row>
    <row r="4" spans="1:10" ht="78.75" customHeight="1">
      <c r="A4" s="40"/>
      <c r="B4" s="40"/>
      <c r="C4" s="34" t="s">
        <v>28</v>
      </c>
      <c r="D4" s="35" t="s">
        <v>26</v>
      </c>
      <c r="E4" s="36"/>
      <c r="F4" s="37"/>
      <c r="G4" s="30" t="s">
        <v>26</v>
      </c>
      <c r="H4" s="43" t="s">
        <v>11</v>
      </c>
      <c r="I4" s="43" t="s">
        <v>10</v>
      </c>
      <c r="J4" s="43" t="s">
        <v>12</v>
      </c>
    </row>
    <row r="5" spans="1:10" ht="152.25" customHeight="1">
      <c r="A5" s="41"/>
      <c r="B5" s="41"/>
      <c r="C5" s="32"/>
      <c r="D5" s="11" t="s">
        <v>11</v>
      </c>
      <c r="E5" s="11" t="s">
        <v>10</v>
      </c>
      <c r="F5" s="11" t="s">
        <v>12</v>
      </c>
      <c r="G5" s="31"/>
      <c r="H5" s="43"/>
      <c r="I5" s="43"/>
      <c r="J5" s="43"/>
    </row>
    <row r="6" spans="1:10" ht="84" customHeight="1">
      <c r="A6" s="15" t="s">
        <v>8</v>
      </c>
      <c r="B6" s="4" t="s">
        <v>3</v>
      </c>
      <c r="C6" s="17">
        <v>211.7</v>
      </c>
      <c r="D6" s="19">
        <v>217.8</v>
      </c>
      <c r="E6" s="19">
        <v>221.2</v>
      </c>
      <c r="F6" s="19">
        <v>225.4</v>
      </c>
      <c r="G6" s="20">
        <v>214.4</v>
      </c>
      <c r="H6" s="17">
        <f>(G6-D6)/G6*100</f>
        <v>-1.5858208955223905</v>
      </c>
      <c r="I6" s="17">
        <f>(G6-E6)/G6*100</f>
        <v>-3.171641791044768</v>
      </c>
      <c r="J6" s="17">
        <f>(G6-F6)/G6*100</f>
        <v>-5.130597014925373</v>
      </c>
    </row>
    <row r="7" spans="1:10" ht="158.25" customHeight="1">
      <c r="A7" s="16" t="s">
        <v>13</v>
      </c>
      <c r="B7" s="3" t="s">
        <v>4</v>
      </c>
      <c r="C7" s="21">
        <v>24014.1</v>
      </c>
      <c r="D7" s="22">
        <v>24632</v>
      </c>
      <c r="E7" s="22">
        <v>25406.6</v>
      </c>
      <c r="F7" s="22">
        <v>25705.9</v>
      </c>
      <c r="G7" s="22">
        <v>25719.6</v>
      </c>
      <c r="H7" s="17">
        <f>(G7-D7)/G7*100</f>
        <v>4.228681628019093</v>
      </c>
      <c r="I7" s="17">
        <f>(G7-E7)/G7*100</f>
        <v>1.2169707149411344</v>
      </c>
      <c r="J7" s="17">
        <f>(G7-F7)/G7*100</f>
        <v>0.05326676931210862</v>
      </c>
    </row>
    <row r="8" spans="1:10" ht="95.25" customHeight="1">
      <c r="A8" s="28" t="s">
        <v>29</v>
      </c>
      <c r="B8" s="3" t="s">
        <v>6</v>
      </c>
      <c r="C8" s="21">
        <v>155.4</v>
      </c>
      <c r="D8" s="22">
        <v>61</v>
      </c>
      <c r="E8" s="22">
        <v>62</v>
      </c>
      <c r="F8" s="22">
        <v>82.1</v>
      </c>
      <c r="G8" s="22">
        <v>115.2</v>
      </c>
      <c r="H8" s="17">
        <f>(G8-D8)/G8*100</f>
        <v>47.04861111111111</v>
      </c>
      <c r="I8" s="17">
        <f>(G8-E8)/G8*100</f>
        <v>46.18055555555556</v>
      </c>
      <c r="J8" s="17">
        <f>(G8-F8)/G8*100</f>
        <v>28.732638888888896</v>
      </c>
    </row>
    <row r="9" spans="1:10" ht="128.25" customHeight="1">
      <c r="A9" s="12" t="s">
        <v>14</v>
      </c>
      <c r="B9" s="6" t="s">
        <v>15</v>
      </c>
      <c r="C9" s="21">
        <v>125187.4</v>
      </c>
      <c r="D9" s="23">
        <v>129120.1</v>
      </c>
      <c r="E9" s="23">
        <v>129824.8</v>
      </c>
      <c r="F9" s="21">
        <v>130511.4</v>
      </c>
      <c r="G9" s="21">
        <v>135176.8</v>
      </c>
      <c r="H9" s="17">
        <f>(G9-D9)/G9*100</f>
        <v>4.480576548638511</v>
      </c>
      <c r="I9" s="17">
        <f>(G9-E9)/G9*100</f>
        <v>3.9592592811784164</v>
      </c>
      <c r="J9" s="17">
        <f>(G9-F9)/G9*100</f>
        <v>3.451331885353104</v>
      </c>
    </row>
    <row r="10" spans="1:10" ht="149.25" customHeight="1">
      <c r="A10" s="12" t="s">
        <v>14</v>
      </c>
      <c r="B10" s="6" t="s">
        <v>22</v>
      </c>
      <c r="C10" s="21">
        <v>111.3</v>
      </c>
      <c r="D10" s="21">
        <v>102.1</v>
      </c>
      <c r="E10" s="21">
        <v>102.8</v>
      </c>
      <c r="F10" s="21">
        <v>103.1</v>
      </c>
      <c r="G10" s="21">
        <v>97.8</v>
      </c>
      <c r="H10" s="17">
        <f>G10-D10</f>
        <v>-4.299999999999997</v>
      </c>
      <c r="I10" s="17">
        <f>G10-E10</f>
        <v>-5</v>
      </c>
      <c r="J10" s="17">
        <f>G10-F10</f>
        <v>-5.299999999999997</v>
      </c>
    </row>
    <row r="11" spans="1:10" ht="108.75" customHeight="1">
      <c r="A11" s="12" t="s">
        <v>20</v>
      </c>
      <c r="B11" s="19" t="s">
        <v>7</v>
      </c>
      <c r="C11" s="24">
        <v>2765</v>
      </c>
      <c r="D11" s="25">
        <v>2748</v>
      </c>
      <c r="E11" s="25">
        <v>2759</v>
      </c>
      <c r="F11" s="25">
        <v>2772</v>
      </c>
      <c r="G11" s="25">
        <v>2605</v>
      </c>
      <c r="H11" s="17">
        <f aca="true" t="shared" si="0" ref="H11:H17">(G11-D11)/G11*100</f>
        <v>-5.489443378119002</v>
      </c>
      <c r="I11" s="17">
        <f aca="true" t="shared" si="1" ref="I11:I17">(G11-E11)/G11*100</f>
        <v>-5.911708253358925</v>
      </c>
      <c r="J11" s="17">
        <f>(G11-F11)/G11*100</f>
        <v>-6.410748560460652</v>
      </c>
    </row>
    <row r="12" spans="1:10" ht="208.5" customHeight="1">
      <c r="A12" s="13" t="s">
        <v>30</v>
      </c>
      <c r="B12" s="5" t="s">
        <v>5</v>
      </c>
      <c r="C12" s="21">
        <v>4983.9</v>
      </c>
      <c r="D12" s="21">
        <v>6464.8</v>
      </c>
      <c r="E12" s="21">
        <v>6583.8</v>
      </c>
      <c r="F12" s="21">
        <v>6845.8</v>
      </c>
      <c r="G12" s="20">
        <v>5042.1</v>
      </c>
      <c r="H12" s="17">
        <f t="shared" si="0"/>
        <v>-28.216417762440248</v>
      </c>
      <c r="I12" s="17">
        <f t="shared" si="1"/>
        <v>-30.576545486999457</v>
      </c>
      <c r="J12" s="17">
        <f>(G12-F12)/G12*100</f>
        <v>-35.772793082247475</v>
      </c>
    </row>
    <row r="13" spans="1:10" ht="122.25" customHeight="1">
      <c r="A13" s="12" t="s">
        <v>31</v>
      </c>
      <c r="B13" s="3" t="s">
        <v>9</v>
      </c>
      <c r="C13" s="21">
        <v>43534.8</v>
      </c>
      <c r="D13" s="23">
        <v>46719.5</v>
      </c>
      <c r="E13" s="23">
        <v>46895.1</v>
      </c>
      <c r="F13" s="23">
        <v>47158.1</v>
      </c>
      <c r="G13" s="21">
        <v>48553.8</v>
      </c>
      <c r="H13" s="17">
        <f t="shared" si="0"/>
        <v>3.7778711449979254</v>
      </c>
      <c r="I13" s="17">
        <f t="shared" si="1"/>
        <v>3.4162104716829664</v>
      </c>
      <c r="J13" s="17">
        <f>(G13-F13)/G13*100</f>
        <v>2.8745432901235417</v>
      </c>
    </row>
    <row r="14" spans="1:10" ht="112.5" customHeight="1">
      <c r="A14" s="12" t="s">
        <v>32</v>
      </c>
      <c r="B14" s="3" t="s">
        <v>0</v>
      </c>
      <c r="C14" s="17">
        <v>35.7</v>
      </c>
      <c r="D14" s="26">
        <v>34.8</v>
      </c>
      <c r="E14" s="26">
        <v>35.6</v>
      </c>
      <c r="F14" s="26">
        <v>35.9</v>
      </c>
      <c r="G14" s="21">
        <v>34.4</v>
      </c>
      <c r="H14" s="17">
        <f t="shared" si="0"/>
        <v>-1.1627906976744147</v>
      </c>
      <c r="I14" s="17">
        <f t="shared" si="1"/>
        <v>-3.4883720930232642</v>
      </c>
      <c r="J14" s="17">
        <f>(G14/F14*100)-100</f>
        <v>-4.17827298050139</v>
      </c>
    </row>
    <row r="15" spans="1:10" ht="92.25" customHeight="1">
      <c r="A15" s="12" t="s">
        <v>33</v>
      </c>
      <c r="B15" s="18" t="s">
        <v>5</v>
      </c>
      <c r="C15" s="21">
        <v>18649.1</v>
      </c>
      <c r="D15" s="23">
        <v>20168.8</v>
      </c>
      <c r="E15" s="23">
        <v>20299.9</v>
      </c>
      <c r="F15" s="23">
        <v>20375.5</v>
      </c>
      <c r="G15" s="21">
        <v>20062.8</v>
      </c>
      <c r="H15" s="17">
        <f t="shared" si="0"/>
        <v>-0.5283410092310146</v>
      </c>
      <c r="I15" s="17">
        <f t="shared" si="1"/>
        <v>-1.1817891819686295</v>
      </c>
      <c r="J15" s="17">
        <f>(G15-F15)/G15*100</f>
        <v>-1.5586059772314969</v>
      </c>
    </row>
    <row r="16" spans="1:10" ht="161.25" customHeight="1">
      <c r="A16" s="12" t="s">
        <v>24</v>
      </c>
      <c r="B16" s="18" t="s">
        <v>23</v>
      </c>
      <c r="C16" s="21">
        <v>7.6</v>
      </c>
      <c r="D16" s="23">
        <v>7.5</v>
      </c>
      <c r="E16" s="23">
        <v>7.9</v>
      </c>
      <c r="F16" s="23">
        <v>8.2</v>
      </c>
      <c r="G16" s="22">
        <v>7.8</v>
      </c>
      <c r="H16" s="17">
        <f t="shared" si="0"/>
        <v>3.8461538461538445</v>
      </c>
      <c r="I16" s="17">
        <f t="shared" si="1"/>
        <v>-1.282051282051289</v>
      </c>
      <c r="J16" s="17">
        <f>(G16-F16)/G16*100</f>
        <v>-5.1282051282051215</v>
      </c>
    </row>
    <row r="17" spans="1:10" ht="92.25" customHeight="1">
      <c r="A17" s="12" t="s">
        <v>25</v>
      </c>
      <c r="B17" s="18" t="s">
        <v>0</v>
      </c>
      <c r="C17" s="21">
        <v>0.08</v>
      </c>
      <c r="D17" s="23">
        <v>-0.7</v>
      </c>
      <c r="E17" s="23">
        <v>-0.5</v>
      </c>
      <c r="F17" s="23">
        <v>-0.3</v>
      </c>
      <c r="G17" s="19">
        <v>-1.5</v>
      </c>
      <c r="H17" s="17">
        <f t="shared" si="0"/>
        <v>53.333333333333336</v>
      </c>
      <c r="I17" s="17">
        <f t="shared" si="1"/>
        <v>66.66666666666666</v>
      </c>
      <c r="J17" s="17">
        <f>(G17-F17)/G17*100</f>
        <v>80</v>
      </c>
    </row>
    <row r="18" spans="3:11" ht="29.25">
      <c r="C18" s="27"/>
      <c r="D18" s="27"/>
      <c r="E18" s="27"/>
      <c r="F18" s="27"/>
      <c r="G18" s="27"/>
      <c r="H18" s="27"/>
      <c r="K18" s="14"/>
    </row>
    <row r="19" ht="29.25">
      <c r="K19" s="14"/>
    </row>
    <row r="20" ht="29.25">
      <c r="K20" s="14"/>
    </row>
    <row r="21" ht="29.25">
      <c r="K21" s="14"/>
    </row>
    <row r="22" ht="29.25">
      <c r="K22" s="14"/>
    </row>
    <row r="23" ht="29.25">
      <c r="K23" s="14"/>
    </row>
    <row r="24" ht="29.25">
      <c r="K24" s="14"/>
    </row>
    <row r="25" ht="29.25">
      <c r="K25" s="14"/>
    </row>
    <row r="26" ht="29.25">
      <c r="K26" s="14"/>
    </row>
    <row r="27" ht="29.25">
      <c r="K27" s="14"/>
    </row>
    <row r="28" ht="29.25">
      <c r="K28" s="14"/>
    </row>
    <row r="29" ht="29.25">
      <c r="K29" s="14"/>
    </row>
    <row r="30" ht="29.25">
      <c r="K30" s="14"/>
    </row>
    <row r="31" ht="29.25">
      <c r="K31" s="14"/>
    </row>
    <row r="32" ht="29.25">
      <c r="K32" s="14"/>
    </row>
    <row r="33" spans="1:11" ht="29.25">
      <c r="A33" s="2"/>
      <c r="K33" s="14"/>
    </row>
    <row r="34" spans="1:11" ht="29.25">
      <c r="A34" s="2"/>
      <c r="K34" s="14"/>
    </row>
    <row r="35" spans="1:11" ht="29.25">
      <c r="A35" s="2"/>
      <c r="K35" s="14"/>
    </row>
    <row r="36" spans="1:11" ht="29.25">
      <c r="A36" s="2"/>
      <c r="K36" s="14"/>
    </row>
    <row r="37" spans="1:11" ht="29.25">
      <c r="A37" s="2"/>
      <c r="K37" s="14"/>
    </row>
  </sheetData>
  <sheetProtection/>
  <mergeCells count="12">
    <mergeCell ref="I4:I5"/>
    <mergeCell ref="J4:J5"/>
    <mergeCell ref="I1:J1"/>
    <mergeCell ref="G4:G5"/>
    <mergeCell ref="D3:F3"/>
    <mergeCell ref="C4:C5"/>
    <mergeCell ref="D4:F4"/>
    <mergeCell ref="A2:J2"/>
    <mergeCell ref="A3:A5"/>
    <mergeCell ref="B3:B5"/>
    <mergeCell ref="H3:J3"/>
    <mergeCell ref="H4:H5"/>
  </mergeCells>
  <printOptions horizontalCentered="1"/>
  <pageMargins left="0.984251968503937" right="0.3937007874015748" top="1.3779527559055118" bottom="0.7874015748031497" header="0.31496062992125984" footer="0.31496062992125984"/>
  <pageSetup fitToHeight="0" fitToWidth="0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SUPERUSER</cp:lastModifiedBy>
  <cp:lastPrinted>2023-04-19T08:25:39Z</cp:lastPrinted>
  <dcterms:created xsi:type="dcterms:W3CDTF">2013-05-25T16:45:04Z</dcterms:created>
  <dcterms:modified xsi:type="dcterms:W3CDTF">2023-04-19T08:37:33Z</dcterms:modified>
  <cp:category/>
  <cp:version/>
  <cp:contentType/>
  <cp:contentStatus/>
</cp:coreProperties>
</file>