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23715" windowHeight="9495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тыс.рублей'!$A$1:$G$36</definedName>
  </definedNames>
  <calcPr calcId="145621"/>
</workbook>
</file>

<file path=xl/calcChain.xml><?xml version="1.0" encoding="utf-8"?>
<calcChain xmlns="http://schemas.openxmlformats.org/spreadsheetml/2006/main">
  <c r="G30" i="2" l="1"/>
  <c r="G15" i="2"/>
  <c r="F15" i="2"/>
  <c r="E15" i="2"/>
  <c r="D15" i="2"/>
  <c r="C15" i="2" l="1"/>
  <c r="D10" i="2"/>
  <c r="D27" i="2" s="1"/>
  <c r="E10" i="2"/>
  <c r="E27" i="2" s="1"/>
  <c r="F10" i="2"/>
  <c r="F27" i="2" s="1"/>
  <c r="G10" i="2"/>
  <c r="G27" i="2" s="1"/>
  <c r="C10" i="2"/>
  <c r="C27" i="2" s="1"/>
  <c r="G28" i="2"/>
  <c r="F30" i="2"/>
  <c r="F28" i="2" s="1"/>
  <c r="E30" i="2"/>
  <c r="E28" i="2" s="1"/>
  <c r="D30" i="2"/>
  <c r="D28" i="2" s="1"/>
  <c r="C30" i="2"/>
  <c r="C28" i="2" s="1"/>
  <c r="F36" i="2" l="1"/>
  <c r="D36" i="2"/>
  <c r="C36" i="2"/>
  <c r="E36" i="2"/>
  <c r="G36" i="2"/>
</calcChain>
</file>

<file path=xl/sharedStrings.xml><?xml version="1.0" encoding="utf-8"?>
<sst xmlns="http://schemas.openxmlformats.org/spreadsheetml/2006/main" count="46" uniqueCount="46">
  <si>
    <t>Прогноз 2022 год</t>
  </si>
  <si>
    <t>КБК</t>
  </si>
  <si>
    <t>ИСТОЧНИКИ ДОХОДОВ</t>
  </si>
  <si>
    <t>НАЛОГОВЫЕ ДОХОДЫ</t>
  </si>
  <si>
    <t xml:space="preserve">         в том числе: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</si>
  <si>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</si>
  <si>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</si>
  <si>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</si>
  <si>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</si>
  <si>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</si>
  <si>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</si>
  <si>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</si>
  <si>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</si>
  <si>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>Иные доходные источники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</si>
  <si>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</si>
  <si>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</si>
  <si>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</si>
  <si>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</si>
  <si>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</si>
  <si>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</si>
  <si>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</si>
  <si>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</si>
  <si>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2 02 10000 00 0000 151</t>
  </si>
  <si>
    <t>Дотации</t>
  </si>
  <si>
    <t>2 02 20000 00 0000 151</t>
  </si>
  <si>
    <t>Субсидии</t>
  </si>
  <si>
    <t>Субвенции</t>
  </si>
  <si>
    <t>2 02 40000 00 0000 151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</si>
  <si>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</si>
  <si>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</si>
  <si>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</si>
  <si>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2023 год</t>
  </si>
  <si>
    <t>Факт 2020 год</t>
  </si>
  <si>
    <t>Прогноз 2024 год</t>
  </si>
  <si>
    <t>Налог, взимаемый по УСН</t>
  </si>
  <si>
    <t>Единый сельскохозяйственный налог</t>
  </si>
  <si>
    <t>(тыс.рублей)</t>
  </si>
  <si>
    <t>2 02 30000 00 0000 151</t>
  </si>
  <si>
    <t xml:space="preserve">Сведения о доходах бюджета по видам доходов на 2022 год и на плановый период 2023 и 2024 годов 
в сравнении с ожидаемым исполнением за 2021 год и отчетом за 2020 год </t>
  </si>
  <si>
    <t>2021 год
(оценка)</t>
  </si>
  <si>
    <t>Единый налог нга вмененный доход</t>
  </si>
  <si>
    <t>Налог, взимаемый в связи с применением патентной 
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</si>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</sst>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\$#,##0\ ;\(\$#,##0\)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43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78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2" borderId="4" xfId="0" applyFont="1" applyFill="1" applyBorder="1"/>
    <xf numFmtId="0" fontId="11" fillId="12" borderId="7" xfId="0" applyFont="1" applyFill="1" applyBorder="1"/>
    <xf numFmtId="4" fontId="11" fillId="12" borderId="8" xfId="0" applyNumberFormat="1" applyFont="1" applyFill="1" applyBorder="1" applyAlignment="1">
      <alignment horizontal="center" vertical="center"/>
    </xf>
    <xf numFmtId="0" fontId="13" fillId="11" borderId="0" xfId="0" applyFont="1" applyFill="1"/>
    <xf numFmtId="0" fontId="13" fillId="0" borderId="9" xfId="0" applyFont="1" applyBorder="1"/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3" fillId="0" borderId="11" xfId="0" quotePrefix="1" applyFont="1" applyBorder="1"/>
    <xf numFmtId="0" fontId="11" fillId="0" borderId="12" xfId="0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13" borderId="1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13" borderId="11" xfId="0" quotePrefix="1" applyFont="1" applyFill="1" applyBorder="1"/>
    <xf numFmtId="0" fontId="11" fillId="13" borderId="12" xfId="0" applyFont="1" applyFill="1" applyBorder="1" applyAlignment="1">
      <alignment horizontal="left" vertical="center"/>
    </xf>
    <xf numFmtId="4" fontId="11" fillId="13" borderId="11" xfId="0" applyNumberFormat="1" applyFont="1" applyFill="1" applyBorder="1" applyAlignment="1">
      <alignment horizontal="center" vertical="center"/>
    </xf>
    <xf numFmtId="0" fontId="13" fillId="13" borderId="0" xfId="0" applyFont="1" applyFill="1"/>
    <xf numFmtId="0" fontId="15" fillId="13" borderId="12" xfId="0" applyFont="1" applyFill="1" applyBorder="1" applyAlignment="1">
      <alignment horizontal="left" vertical="center"/>
    </xf>
    <xf numFmtId="4" fontId="15" fillId="13" borderId="14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13" borderId="11" xfId="0" applyNumberFormat="1" applyFont="1" applyFill="1" applyBorder="1" applyAlignment="1">
      <alignment horizontal="center" vertical="center"/>
    </xf>
    <xf numFmtId="4" fontId="13" fillId="13" borderId="14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left" vertical="center" wrapText="1"/>
    </xf>
    <xf numFmtId="0" fontId="13" fillId="13" borderId="15" xfId="0" applyFont="1" applyFill="1" applyBorder="1"/>
    <xf numFmtId="4" fontId="13" fillId="0" borderId="14" xfId="0" applyNumberFormat="1" applyFont="1" applyFill="1" applyBorder="1" applyAlignment="1">
      <alignment horizontal="center" vertical="center"/>
    </xf>
    <xf numFmtId="4" fontId="13" fillId="13" borderId="15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left" vertical="center"/>
    </xf>
    <xf numFmtId="4" fontId="11" fillId="12" borderId="7" xfId="0" applyNumberFormat="1" applyFont="1" applyFill="1" applyBorder="1" applyAlignment="1">
      <alignment horizontal="center" vertical="center"/>
    </xf>
    <xf numFmtId="0" fontId="13" fillId="0" borderId="16" xfId="0" applyFont="1" applyFill="1" applyBorder="1"/>
    <xf numFmtId="0" fontId="13" fillId="11" borderId="16" xfId="0" applyFont="1" applyFill="1" applyBorder="1"/>
    <xf numFmtId="0" fontId="13" fillId="13" borderId="12" xfId="0" applyFont="1" applyFill="1" applyBorder="1" applyAlignment="1">
      <alignment horizontal="left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3" fillId="12" borderId="8" xfId="0" applyFont="1" applyFill="1" applyBorder="1"/>
    <xf numFmtId="4" fontId="13" fillId="0" borderId="0" xfId="0" applyNumberFormat="1" applyFont="1" applyFill="1"/>
    <xf numFmtId="4" fontId="11" fillId="10" borderId="8" xfId="0" applyNumberFormat="1" applyFont="1" applyFill="1" applyBorder="1" applyAlignment="1">
      <alignment horizontal="center"/>
    </xf>
    <xf numFmtId="4" fontId="13" fillId="13" borderId="0" xfId="0" applyNumberFormat="1" applyFont="1" applyFill="1"/>
    <xf numFmtId="0" fontId="13" fillId="13" borderId="9" xfId="0" applyFont="1" applyFill="1" applyBorder="1"/>
    <xf numFmtId="0" fontId="13" fillId="0" borderId="17" xfId="0" applyFont="1" applyFill="1" applyBorder="1"/>
    <xf numFmtId="4" fontId="11" fillId="0" borderId="9" xfId="0" applyNumberFormat="1" applyFont="1" applyFill="1" applyBorder="1" applyAlignment="1">
      <alignment horizontal="center"/>
    </xf>
    <xf numFmtId="4" fontId="11" fillId="13" borderId="9" xfId="0" applyNumberFormat="1" applyFont="1" applyFill="1" applyBorder="1" applyAlignment="1">
      <alignment horizontal="center"/>
    </xf>
    <xf numFmtId="0" fontId="13" fillId="13" borderId="11" xfId="0" applyFont="1" applyFill="1" applyBorder="1"/>
    <xf numFmtId="4" fontId="13" fillId="13" borderId="11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1" fillId="13" borderId="12" xfId="0" applyFont="1" applyFill="1" applyBorder="1"/>
    <xf numFmtId="4" fontId="13" fillId="13" borderId="15" xfId="0" applyNumberFormat="1" applyFont="1" applyFill="1" applyBorder="1" applyAlignment="1">
      <alignment horizontal="center"/>
    </xf>
    <xf numFmtId="0" fontId="13" fillId="12" borderId="6" xfId="0" applyFont="1" applyFill="1" applyBorder="1"/>
    <xf numFmtId="4" fontId="13" fillId="0" borderId="0" xfId="0" applyNumberFormat="1" applyFont="1"/>
    <xf numFmtId="0" fontId="13" fillId="0" borderId="12" xfId="0" applyFont="1" applyFill="1" applyBorder="1" applyAlignment="1">
      <alignment wrapText="1"/>
    </xf>
    <xf numFmtId="0" fontId="13" fillId="0" borderId="11" xfId="0" quotePrefix="1" applyFont="1" applyBorder="1" applyAlignment="1">
      <alignment vertical="center"/>
    </xf>
    <xf numFmtId="0" fontId="13" fillId="13" borderId="11" xfId="0" quotePrefix="1" applyFont="1" applyFill="1" applyBorder="1" applyAlignment="1">
      <alignment vertical="center"/>
    </xf>
    <xf numFmtId="0" fontId="13" fillId="13" borderId="15" xfId="0" quotePrefix="1" applyFont="1" applyFill="1" applyBorder="1" applyAlignment="1">
      <alignment vertical="center"/>
    </xf>
    <xf numFmtId="0" fontId="15" fillId="13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1" fillId="12" borderId="4" xfId="0" applyNumberFormat="1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0" fontId="11" fillId="12" borderId="6" xfId="0" applyNumberFormat="1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tabSelected="1" view="pageBreakPreview" zoomScale="75" zoomScaleNormal="50" zoomScaleSheetLayoutView="75" workbookViewId="0">
      <pane xSplit="2" ySplit="9" topLeftCell="C10" activePane="bottomRight" state="frozen"/>
      <selection pane="topRight" activeCell="B1" sqref="B1"/>
      <selection pane="bottomLeft" activeCell="A11" sqref="A11"/>
      <selection pane="bottomRight" activeCell="E33" sqref="E33"/>
    </sheetView>
  </sheetViews>
  <sheetFormatPr defaultRowHeight="18.75" x14ac:dyDescent="0.3"/>
  <cols>
    <col min="1" max="1" width="27.85546875" style="11" customWidth="1"/>
    <col min="2" max="2" width="63.5703125" style="13" customWidth="1"/>
    <col min="3" max="3" width="23.7109375" style="13" customWidth="1"/>
    <col min="4" max="4" width="25.140625" style="11" customWidth="1"/>
    <col min="5" max="5" width="22.28515625" style="11" customWidth="1"/>
    <col min="6" max="6" width="24.85546875" style="11" customWidth="1"/>
    <col min="7" max="7" width="25.140625" style="11" customWidth="1"/>
    <col min="8" max="8" width="32.7109375" style="13" customWidth="1"/>
    <col min="9" max="33" width="9.140625" style="13" customWidth="1"/>
    <col min="34" max="16384" width="9.140625" style="11"/>
  </cols>
  <sheetData>
    <row r="1" spans="1:33" x14ac:dyDescent="0.3">
      <c r="B1" s="12"/>
      <c r="C1" s="12"/>
      <c r="D1" s="13"/>
      <c r="E1" s="13"/>
      <c r="F1" s="13"/>
      <c r="G1" s="13"/>
    </row>
    <row r="2" spans="1:33" x14ac:dyDescent="0.3">
      <c r="D2" s="14"/>
      <c r="E2" s="15"/>
      <c r="F2" s="14"/>
    </row>
    <row r="3" spans="1:33" ht="40.5" customHeight="1" x14ac:dyDescent="0.3">
      <c r="A3" s="71" t="s">
        <v>38</v>
      </c>
      <c r="B3" s="71"/>
      <c r="C3" s="71"/>
      <c r="D3" s="71"/>
      <c r="E3" s="71"/>
      <c r="F3" s="71"/>
      <c r="G3" s="71"/>
    </row>
    <row r="4" spans="1:33" x14ac:dyDescent="0.3">
      <c r="B4" s="1"/>
      <c r="C4" s="1"/>
      <c r="D4" s="2"/>
      <c r="E4" s="3"/>
      <c r="F4" s="2"/>
    </row>
    <row r="5" spans="1:33" ht="19.5" thickBot="1" x14ac:dyDescent="0.35">
      <c r="B5" s="4"/>
      <c r="C5" s="4"/>
      <c r="D5" s="5"/>
      <c r="E5" s="5"/>
      <c r="F5" s="5"/>
      <c r="G5" s="16" t="s">
        <v>36</v>
      </c>
    </row>
    <row r="6" spans="1:33" x14ac:dyDescent="0.3">
      <c r="A6" s="72" t="s">
        <v>1</v>
      </c>
      <c r="B6" s="72" t="s">
        <v>2</v>
      </c>
      <c r="C6" s="72" t="s">
        <v>32</v>
      </c>
      <c r="D6" s="75" t="s">
        <v>39</v>
      </c>
      <c r="E6" s="75" t="s">
        <v>0</v>
      </c>
      <c r="F6" s="75" t="s">
        <v>31</v>
      </c>
      <c r="G6" s="75" t="s">
        <v>33</v>
      </c>
    </row>
    <row r="7" spans="1:33" x14ac:dyDescent="0.3">
      <c r="A7" s="73"/>
      <c r="B7" s="73"/>
      <c r="C7" s="73"/>
      <c r="D7" s="76"/>
      <c r="E7" s="76"/>
      <c r="F7" s="76"/>
      <c r="G7" s="76"/>
    </row>
    <row r="8" spans="1:33" x14ac:dyDescent="0.3">
      <c r="A8" s="73"/>
      <c r="B8" s="73"/>
      <c r="C8" s="73"/>
      <c r="D8" s="76"/>
      <c r="E8" s="76"/>
      <c r="F8" s="76"/>
      <c r="G8" s="76"/>
    </row>
    <row r="9" spans="1:33" ht="19.5" thickBot="1" x14ac:dyDescent="0.35">
      <c r="A9" s="74"/>
      <c r="B9" s="74"/>
      <c r="C9" s="74"/>
      <c r="D9" s="77"/>
      <c r="E9" s="77"/>
      <c r="F9" s="77"/>
      <c r="G9" s="77"/>
    </row>
    <row r="10" spans="1:33" s="20" customFormat="1" ht="25.5" customHeight="1" thickBot="1" x14ac:dyDescent="0.35">
      <c r="A10" s="17"/>
      <c r="B10" s="18" t="s">
        <v>3</v>
      </c>
      <c r="C10" s="19">
        <f>C12+C13+C14+C15+C20+C21+C22+C23</f>
        <v>1660824.1600000004</v>
      </c>
      <c r="D10" s="19">
        <f>D12+D13+D14+D15+D20+D21+D23+D22</f>
        <v>1648734.71</v>
      </c>
      <c r="E10" s="19">
        <f>E12+E13+E14+E15+E20+E21+E22+E23</f>
        <v>1721776.12</v>
      </c>
      <c r="F10" s="19">
        <f>F12+F13+F14+F15+F20+F21+F22+F23</f>
        <v>1720805.6600000001</v>
      </c>
      <c r="G10" s="19">
        <f>G12+G13+G14+G15+G20+G21+G22+G23</f>
        <v>1781028.3999999997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5.5" customHeight="1" x14ac:dyDescent="0.3">
      <c r="A11" s="21"/>
      <c r="B11" s="6" t="s">
        <v>4</v>
      </c>
      <c r="C11" s="22"/>
      <c r="D11" s="23"/>
      <c r="E11" s="24"/>
      <c r="F11" s="23"/>
      <c r="G11" s="25"/>
    </row>
    <row r="12" spans="1:33" ht="25.5" hidden="1" customHeight="1" x14ac:dyDescent="0.3">
      <c r="A12" s="67" t="s">
        <v>5</v>
      </c>
      <c r="B12" s="27" t="s">
        <v>6</v>
      </c>
      <c r="C12" s="10"/>
      <c r="D12" s="10"/>
      <c r="E12" s="28"/>
      <c r="F12" s="29"/>
      <c r="G12" s="29"/>
    </row>
    <row r="13" spans="1:33" ht="25.5" customHeight="1" x14ac:dyDescent="0.3">
      <c r="A13" s="67" t="s">
        <v>7</v>
      </c>
      <c r="B13" s="27" t="s">
        <v>8</v>
      </c>
      <c r="C13" s="28">
        <v>1081452.78</v>
      </c>
      <c r="D13" s="28">
        <v>993654.46</v>
      </c>
      <c r="E13" s="28">
        <v>1018477.4</v>
      </c>
      <c r="F13" s="29">
        <v>1008280.31</v>
      </c>
      <c r="G13" s="29">
        <v>1058769.6399999999</v>
      </c>
      <c r="H13" s="30"/>
    </row>
    <row r="14" spans="1:33" ht="25.5" customHeight="1" x14ac:dyDescent="0.3">
      <c r="A14" s="67" t="s">
        <v>9</v>
      </c>
      <c r="B14" s="27" t="s">
        <v>10</v>
      </c>
      <c r="C14" s="28">
        <v>20148.849999999999</v>
      </c>
      <c r="D14" s="28">
        <v>23010.95</v>
      </c>
      <c r="E14" s="28">
        <v>24320.53</v>
      </c>
      <c r="F14" s="29">
        <v>23927.86</v>
      </c>
      <c r="G14" s="29">
        <v>23744.68</v>
      </c>
      <c r="H14" s="30"/>
    </row>
    <row r="15" spans="1:33" s="34" customFormat="1" ht="25.5" customHeight="1" x14ac:dyDescent="0.3">
      <c r="A15" s="68" t="s">
        <v>11</v>
      </c>
      <c r="B15" s="32" t="s">
        <v>12</v>
      </c>
      <c r="C15" s="33">
        <f>C16+C17+C18+C19</f>
        <v>154794.02000000002</v>
      </c>
      <c r="D15" s="33">
        <f>D16+D17+D18+D19</f>
        <v>265368</v>
      </c>
      <c r="E15" s="33">
        <f>E16+E17+E18+E19</f>
        <v>239797.87999999998</v>
      </c>
      <c r="F15" s="33">
        <f>F16+F17+F18+F19</f>
        <v>247970.72</v>
      </c>
      <c r="G15" s="33">
        <f>G16+G17+G18+G19</f>
        <v>256539.26</v>
      </c>
    </row>
    <row r="16" spans="1:33" s="34" customFormat="1" ht="25.5" customHeight="1" x14ac:dyDescent="0.3">
      <c r="A16" s="68"/>
      <c r="B16" s="35" t="s">
        <v>34</v>
      </c>
      <c r="C16" s="36">
        <v>0</v>
      </c>
      <c r="D16" s="36">
        <v>179893</v>
      </c>
      <c r="E16" s="37">
        <v>188747.51999999999</v>
      </c>
      <c r="F16" s="36">
        <v>196297.42</v>
      </c>
      <c r="G16" s="38">
        <v>204149.32</v>
      </c>
    </row>
    <row r="17" spans="1:33" s="34" customFormat="1" ht="25.5" customHeight="1" x14ac:dyDescent="0.3">
      <c r="A17" s="68"/>
      <c r="B17" s="35" t="s">
        <v>40</v>
      </c>
      <c r="C17" s="36">
        <v>131548.92000000001</v>
      </c>
      <c r="D17" s="36">
        <v>36542</v>
      </c>
      <c r="E17" s="37">
        <v>1182</v>
      </c>
      <c r="F17" s="36">
        <v>827</v>
      </c>
      <c r="G17" s="38">
        <v>577</v>
      </c>
    </row>
    <row r="18" spans="1:33" s="34" customFormat="1" ht="25.5" customHeight="1" x14ac:dyDescent="0.3">
      <c r="A18" s="68"/>
      <c r="B18" s="35" t="s">
        <v>35</v>
      </c>
      <c r="C18" s="36">
        <v>1336.44</v>
      </c>
      <c r="D18" s="36">
        <v>2234</v>
      </c>
      <c r="E18" s="37">
        <v>2323.36</v>
      </c>
      <c r="F18" s="36">
        <v>2416.3000000000002</v>
      </c>
      <c r="G18" s="38">
        <v>2512.94</v>
      </c>
    </row>
    <row r="19" spans="1:33" s="34" customFormat="1" ht="43.5" customHeight="1" x14ac:dyDescent="0.3">
      <c r="A19" s="68"/>
      <c r="B19" s="70" t="s">
        <v>41</v>
      </c>
      <c r="C19" s="36">
        <v>21908.66</v>
      </c>
      <c r="D19" s="36">
        <v>46699</v>
      </c>
      <c r="E19" s="37">
        <v>47545</v>
      </c>
      <c r="F19" s="36">
        <v>48430</v>
      </c>
      <c r="G19" s="38">
        <v>49300</v>
      </c>
    </row>
    <row r="20" spans="1:33" s="34" customFormat="1" ht="25.5" customHeight="1" x14ac:dyDescent="0.3">
      <c r="A20" s="68" t="s">
        <v>42</v>
      </c>
      <c r="B20" s="32" t="s">
        <v>43</v>
      </c>
      <c r="C20" s="39">
        <v>184827.35</v>
      </c>
      <c r="D20" s="39">
        <v>154672.95999999999</v>
      </c>
      <c r="E20" s="28">
        <v>204696.58</v>
      </c>
      <c r="F20" s="39">
        <v>205105.97</v>
      </c>
      <c r="G20" s="29">
        <v>205516.18</v>
      </c>
    </row>
    <row r="21" spans="1:33" s="34" customFormat="1" ht="25.5" customHeight="1" x14ac:dyDescent="0.3">
      <c r="A21" s="68" t="s">
        <v>44</v>
      </c>
      <c r="B21" s="32" t="s">
        <v>45</v>
      </c>
      <c r="C21" s="39">
        <v>180621.32</v>
      </c>
      <c r="D21" s="39">
        <v>173993.85</v>
      </c>
      <c r="E21" s="40">
        <v>193533.29</v>
      </c>
      <c r="F21" s="39">
        <v>193920.36</v>
      </c>
      <c r="G21" s="29">
        <v>194308.2</v>
      </c>
    </row>
    <row r="22" spans="1:33" s="34" customFormat="1" ht="25.5" hidden="1" customHeight="1" x14ac:dyDescent="0.3">
      <c r="A22" s="68"/>
      <c r="B22" s="41"/>
      <c r="C22" s="39"/>
      <c r="D22" s="39"/>
      <c r="E22" s="28"/>
      <c r="F22" s="39"/>
      <c r="G22" s="29"/>
    </row>
    <row r="23" spans="1:33" s="34" customFormat="1" ht="25.5" customHeight="1" thickBot="1" x14ac:dyDescent="0.35">
      <c r="A23" s="42"/>
      <c r="B23" s="41" t="s">
        <v>13</v>
      </c>
      <c r="C23" s="39">
        <v>38979.839999999997</v>
      </c>
      <c r="D23" s="39">
        <v>38034.49</v>
      </c>
      <c r="E23" s="43">
        <v>40950.44</v>
      </c>
      <c r="F23" s="39">
        <v>41600.44</v>
      </c>
      <c r="G23" s="44">
        <v>42150.44</v>
      </c>
    </row>
    <row r="24" spans="1:33" s="48" customFormat="1" ht="25.5" customHeight="1" thickBot="1" x14ac:dyDescent="0.35">
      <c r="A24" s="17"/>
      <c r="B24" s="45" t="s">
        <v>14</v>
      </c>
      <c r="C24" s="46">
        <v>193141.81</v>
      </c>
      <c r="D24" s="46">
        <v>189403.67</v>
      </c>
      <c r="E24" s="46">
        <v>161647.23000000001</v>
      </c>
      <c r="F24" s="46">
        <v>163667.85</v>
      </c>
      <c r="G24" s="19">
        <v>157276.95000000001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25.5" customHeight="1" x14ac:dyDescent="0.3">
      <c r="A25" s="21"/>
      <c r="B25" s="7" t="s">
        <v>15</v>
      </c>
      <c r="C25" s="8"/>
      <c r="D25" s="9"/>
      <c r="E25" s="10"/>
      <c r="F25" s="9"/>
      <c r="G25" s="9"/>
    </row>
    <row r="26" spans="1:33" s="34" customFormat="1" ht="25.5" customHeight="1" thickBot="1" x14ac:dyDescent="0.35">
      <c r="A26" s="69" t="s">
        <v>16</v>
      </c>
      <c r="B26" s="49" t="s">
        <v>17</v>
      </c>
      <c r="C26" s="29">
        <v>65521.22</v>
      </c>
      <c r="D26" s="50">
        <v>64198.15</v>
      </c>
      <c r="E26" s="50">
        <v>2885.41</v>
      </c>
      <c r="F26" s="29">
        <v>3007.71</v>
      </c>
      <c r="G26" s="50">
        <v>3124.93</v>
      </c>
    </row>
    <row r="27" spans="1:33" s="20" customFormat="1" ht="25.5" customHeight="1" thickBot="1" x14ac:dyDescent="0.35">
      <c r="A27" s="51"/>
      <c r="B27" s="45" t="s">
        <v>18</v>
      </c>
      <c r="C27" s="46">
        <f>C24+C10</f>
        <v>1853965.9700000004</v>
      </c>
      <c r="D27" s="46">
        <f>D24+D10</f>
        <v>1838138.38</v>
      </c>
      <c r="E27" s="46">
        <f>E24+E10</f>
        <v>1883423.35</v>
      </c>
      <c r="F27" s="46">
        <f>F24+F10</f>
        <v>1884473.5100000002</v>
      </c>
      <c r="G27" s="19">
        <f>G24+G10</f>
        <v>1938305.3499999996</v>
      </c>
      <c r="H27" s="5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34" customFormat="1" ht="25.5" customHeight="1" thickBot="1" x14ac:dyDescent="0.35">
      <c r="A28" s="51"/>
      <c r="B28" s="18" t="s">
        <v>19</v>
      </c>
      <c r="C28" s="53">
        <f>C30+C35</f>
        <v>3652477.1199999996</v>
      </c>
      <c r="D28" s="53">
        <f>D30+D35</f>
        <v>4105642.5400000005</v>
      </c>
      <c r="E28" s="53">
        <f>E30+E35</f>
        <v>3688347.8800000004</v>
      </c>
      <c r="F28" s="53">
        <f>F30+F35</f>
        <v>3786471.8200000003</v>
      </c>
      <c r="G28" s="53">
        <f>G30+G35</f>
        <v>3177535.6300000004</v>
      </c>
      <c r="H28" s="54"/>
    </row>
    <row r="29" spans="1:33" s="34" customFormat="1" ht="25.5" customHeight="1" x14ac:dyDescent="0.3">
      <c r="A29" s="55"/>
      <c r="B29" s="56" t="s">
        <v>20</v>
      </c>
      <c r="C29" s="57"/>
      <c r="D29" s="58"/>
      <c r="E29" s="58"/>
      <c r="F29" s="58"/>
      <c r="G29" s="58"/>
      <c r="H29" s="54"/>
    </row>
    <row r="30" spans="1:33" s="34" customFormat="1" ht="25.5" customHeight="1" x14ac:dyDescent="0.3">
      <c r="A30" s="59"/>
      <c r="B30" s="66" t="s">
        <v>21</v>
      </c>
      <c r="C30" s="60">
        <f>C31+C32+C33+C34</f>
        <v>3665400.61</v>
      </c>
      <c r="D30" s="60">
        <f>D31+D32+D33+D34</f>
        <v>4185874.3800000004</v>
      </c>
      <c r="E30" s="60">
        <f>E31+E32+E33+E34</f>
        <v>3688347.8800000004</v>
      </c>
      <c r="F30" s="60">
        <f>F31+F32+F33+F34</f>
        <v>3786471.8200000003</v>
      </c>
      <c r="G30" s="60">
        <f>G31+G32+G33+G34</f>
        <v>3177535.6300000004</v>
      </c>
      <c r="H30" s="54"/>
    </row>
    <row r="31" spans="1:33" s="34" customFormat="1" ht="25.5" customHeight="1" x14ac:dyDescent="0.3">
      <c r="A31" s="31" t="s">
        <v>22</v>
      </c>
      <c r="B31" s="61" t="s">
        <v>23</v>
      </c>
      <c r="C31" s="60">
        <v>356966.83</v>
      </c>
      <c r="D31" s="60">
        <v>23325.68</v>
      </c>
      <c r="E31" s="60">
        <v>0</v>
      </c>
      <c r="F31" s="60">
        <v>64061</v>
      </c>
      <c r="G31" s="60">
        <v>2460</v>
      </c>
      <c r="H31" s="54"/>
    </row>
    <row r="32" spans="1:33" s="13" customFormat="1" ht="25.5" customHeight="1" x14ac:dyDescent="0.3">
      <c r="A32" s="26" t="s">
        <v>24</v>
      </c>
      <c r="B32" s="61" t="s">
        <v>25</v>
      </c>
      <c r="C32" s="60">
        <v>811077.68</v>
      </c>
      <c r="D32" s="60">
        <v>1218613.3400000001</v>
      </c>
      <c r="E32" s="60">
        <v>918555.01</v>
      </c>
      <c r="F32" s="60">
        <v>921019.31</v>
      </c>
      <c r="G32" s="60">
        <v>354400.99</v>
      </c>
    </row>
    <row r="33" spans="1:7" s="13" customFormat="1" ht="25.5" customHeight="1" x14ac:dyDescent="0.3">
      <c r="A33" s="26" t="s">
        <v>37</v>
      </c>
      <c r="B33" s="61" t="s">
        <v>26</v>
      </c>
      <c r="C33" s="60">
        <v>2419046.66</v>
      </c>
      <c r="D33" s="60">
        <v>2815896.87</v>
      </c>
      <c r="E33" s="60">
        <v>2726517.56</v>
      </c>
      <c r="F33" s="60">
        <v>2798654.2</v>
      </c>
      <c r="G33" s="60">
        <v>2817937.33</v>
      </c>
    </row>
    <row r="34" spans="1:7" s="13" customFormat="1" ht="25.5" customHeight="1" x14ac:dyDescent="0.3">
      <c r="A34" s="26" t="s">
        <v>27</v>
      </c>
      <c r="B34" s="61" t="s">
        <v>28</v>
      </c>
      <c r="C34" s="60">
        <v>78309.440000000002</v>
      </c>
      <c r="D34" s="60">
        <v>128038.49</v>
      </c>
      <c r="E34" s="60">
        <v>43275.31</v>
      </c>
      <c r="F34" s="60">
        <v>2737.31</v>
      </c>
      <c r="G34" s="60">
        <v>2737.31</v>
      </c>
    </row>
    <row r="35" spans="1:7" s="34" customFormat="1" ht="25.5" customHeight="1" thickBot="1" x14ac:dyDescent="0.35">
      <c r="A35" s="42"/>
      <c r="B35" s="62" t="s">
        <v>29</v>
      </c>
      <c r="C35" s="63">
        <v>-12923.49</v>
      </c>
      <c r="D35" s="60">
        <v>-80231.839999999997</v>
      </c>
      <c r="E35" s="60">
        <v>0</v>
      </c>
      <c r="F35" s="63">
        <v>0</v>
      </c>
      <c r="G35" s="63"/>
    </row>
    <row r="36" spans="1:7" s="13" customFormat="1" ht="25.5" customHeight="1" thickBot="1" x14ac:dyDescent="0.35">
      <c r="A36" s="64"/>
      <c r="B36" s="18" t="s">
        <v>30</v>
      </c>
      <c r="C36" s="53">
        <f>C28+C27</f>
        <v>5506443.0899999999</v>
      </c>
      <c r="D36" s="53">
        <f>D28+D27</f>
        <v>5943780.9199999999</v>
      </c>
      <c r="E36" s="53">
        <f>E28+E27</f>
        <v>5571771.2300000004</v>
      </c>
      <c r="F36" s="53">
        <f>F28+F27</f>
        <v>5670945.3300000001</v>
      </c>
      <c r="G36" s="53">
        <f>G28+G27</f>
        <v>5115840.9800000004</v>
      </c>
    </row>
    <row r="37" spans="1:7" s="13" customFormat="1" x14ac:dyDescent="0.3">
      <c r="A37" s="11"/>
      <c r="D37" s="65"/>
      <c r="E37" s="11"/>
      <c r="F37" s="65"/>
      <c r="G37" s="11"/>
    </row>
    <row r="38" spans="1:7" s="13" customFormat="1" x14ac:dyDescent="0.3">
      <c r="A38" s="11"/>
      <c r="D38" s="11"/>
      <c r="E38" s="11"/>
      <c r="F38" s="11"/>
      <c r="G38" s="65"/>
    </row>
    <row r="39" spans="1:7" s="13" customFormat="1" x14ac:dyDescent="0.3">
      <c r="A39" s="11"/>
      <c r="D39" s="11"/>
      <c r="E39" s="11"/>
      <c r="F39" s="11"/>
      <c r="G39" s="11"/>
    </row>
  </sheetData>
  <mergeCells count="8">
    <mergeCell ref="A3:G3"/>
    <mergeCell ref="B6:B9"/>
    <mergeCell ref="A6:A9"/>
    <mergeCell ref="C6:C9"/>
    <mergeCell ref="D6:D9"/>
    <mergeCell ref="E6:E9"/>
    <mergeCell ref="F6:F9"/>
    <mergeCell ref="G6:G9"/>
  </mergeCells>
  <pageMargins left="0.26" right="0" top="0.45" bottom="0.15748031496062992" header="0.21" footer="0.15748031496062992"/>
  <pageSetup paperSize="9" scale="6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superuser</cp:lastModifiedBy>
  <cp:lastPrinted>2022-04-08T10:46:27Z</cp:lastPrinted>
  <dcterms:created xsi:type="dcterms:W3CDTF">2020-10-06T07:30:11Z</dcterms:created>
  <dcterms:modified xsi:type="dcterms:W3CDTF">2022-04-08T10:48:56Z</dcterms:modified>
</cp:coreProperties>
</file>