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145" yWindow="-135" windowWidth="18150" windowHeight="12975" activeTab="2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1">'таблица 9'!$A$1:$H$37</definedName>
  </definedNames>
  <calcPr calcId="162913" iterate="1"/>
</workbook>
</file>

<file path=xl/calcChain.xml><?xml version="1.0" encoding="utf-8"?>
<calcChain xmlns="http://schemas.openxmlformats.org/spreadsheetml/2006/main">
  <c r="E17" i="2" l="1"/>
  <c r="E15" i="2" s="1"/>
  <c r="I19" i="1" l="1"/>
  <c r="I14" i="1" l="1"/>
  <c r="J19" i="1" l="1"/>
  <c r="J14" i="1" s="1"/>
  <c r="H19" i="1"/>
  <c r="D14" i="2"/>
  <c r="E23" i="2"/>
  <c r="D15" i="2"/>
  <c r="D12" i="2" s="1"/>
  <c r="F16" i="2" l="1"/>
  <c r="F31" i="2"/>
  <c r="E31" i="2"/>
  <c r="E22" i="2"/>
  <c r="F22" i="2"/>
  <c r="D22" i="2"/>
  <c r="H14" i="1"/>
  <c r="J33" i="1"/>
  <c r="I33" i="1"/>
  <c r="D23" i="2" l="1"/>
  <c r="F17" i="2"/>
  <c r="F14" i="2" s="1"/>
  <c r="F23" i="2"/>
  <c r="F15" i="2" s="1"/>
  <c r="F12" i="2" s="1"/>
  <c r="E14" i="2"/>
  <c r="E12" i="2" s="1"/>
</calcChain>
</file>

<file path=xl/sharedStrings.xml><?xml version="1.0" encoding="utf-8"?>
<sst xmlns="http://schemas.openxmlformats.org/spreadsheetml/2006/main" count="350" uniqueCount="250">
  <si>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</si>
  <si>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</si>
  <si>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</si>
  <si>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</si>
  <si>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</si>
  <si>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</si>
  <si>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</si>
  <si>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</si>
  <si>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</si>
  <si>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</si>
  <si>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</si>
  <si>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</si>
  <si>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</si>
  <si>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</si>
  <si>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</si>
  <si>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</si>
  <si>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</si>
  <si>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</si>
  <si>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</si>
  <si>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</si>
  <si>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</si>
  <si>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</si>
  <si>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</si>
  <si>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</si>
  <si>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</si>
  <si>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</si>
  <si>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</si>
  <si>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</si>
  <si>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</si>
  <si>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</si>
  <si>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</si>
  <si>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</si>
  <si>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</si>
  <si>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</si>
  <si>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</si>
  <si>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</si>
  <si>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</si>
  <si>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</si>
  <si>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</si>
  <si>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</si>
  <si>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Обеспечение деятельности по реализации программы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</si>
  <si>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</si>
  <si>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</si>
  <si>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</si>
  <si>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</si>
  <si>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</si>
  <si>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>1</t>
  </si>
  <si>
    <t>средства местного бюджета</t>
  </si>
  <si>
    <t>3.1.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</si>
  <si>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</si>
  <si>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</si>
  <si>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</si>
  <si>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Подпрограмма 3 «Обеспечение реализации программы и общепрограммные мероприятия», всего</t>
  </si>
  <si>
    <t>03</t>
  </si>
  <si>
    <t>04</t>
  </si>
  <si>
    <t>Муниципальная программа города-курорта Пятигорска «Экология и охрана окружающей среды»</t>
  </si>
  <si>
    <t>Подпрограма 2 «Ликвидация карантинного сорняка (амброзии) на территории города-курорта Пятигорска»</t>
  </si>
  <si>
    <t>Муниципальная программа города-курорта Пятигорска
«Экология и охрана окружающей среды», всего</t>
  </si>
  <si>
    <t>Подпрограмма 1  «Охрана окружающей среды и обеспечение экологической безопасности жителей города-курорта Пятигорска», всего</t>
  </si>
  <si>
    <t xml:space="preserve">Основное мероприятие 1.1  «Обращение с отходами производства и потребления»
всего
</t>
  </si>
  <si>
    <t>Основное мероприятие 1.2 «Охрана водных ресурсов»</t>
  </si>
  <si>
    <t>Основное мероприятие 1.3 «Охрана лесов и мероприятия в области озеленения»</t>
  </si>
  <si>
    <t>Основное мероприятие 1.4 «Улучшение экологии окружающей среды»</t>
  </si>
  <si>
    <t>Основное мероприятие 1.5 «Обустройство мест массового отдыха»</t>
  </si>
  <si>
    <t>Основное мероприятие 1.6 «Проведение мероприятий по предупреждению возникновения чрезвычайных ситуаций»</t>
  </si>
  <si>
    <t>Основное мероприятие 2.1 «Проведение карантинных мероприятий по ликвидации сорняка (амброзии)»</t>
  </si>
  <si>
    <t>Основное мероприятие 1.1 «Обращение с отходами производства и потребления»</t>
  </si>
  <si>
    <t>Основное мероприятие 1.3. «Охрана лесов и мероприятия в области озеленения»</t>
  </si>
  <si>
    <t>цель 1 программы: «Повышение уровня экологической безопасности, улучшение экологической ситуации и гигиены окружающей среды на территории города-курорта Пятигорска»</t>
  </si>
  <si>
    <t>ед.</t>
  </si>
  <si>
    <t>Количество проведенных экологических акций</t>
  </si>
  <si>
    <t>Выполнение работ по рекультивации и охране полигона ТБО; берегоукрепительные работы; содержание и ремонт ливневой канализации; организация работ по озеленению и санитарной очистке города-курорта Пятигорска; содержание, ремонт и реконструкция фонтанов, противооползневые мероприятия, мероприятия по предупреждению возникновения чрезвычайных ситуаций, ремонт и восстановление гидротехнических сооружений в пределах затрат, предусмотренных муниципальной программой</t>
  </si>
  <si>
    <t>процентов</t>
  </si>
  <si>
    <t xml:space="preserve">Количество проведенных субботников </t>
  </si>
  <si>
    <t>Задача 3 «Обеспечение охраны, защиты и воспроизводства городских лесов»</t>
  </si>
  <si>
    <t>Количество высаженных деревьев и кустарников</t>
  </si>
  <si>
    <t>шт.</t>
  </si>
  <si>
    <t>задача 4 подпрограммы 2 программы:  Задача  «Ликвидация карантинного сорняка (амброзии) на территории города-курорта Пятигорска механическим и химическим способами, а также с привлечением юридических и физических лиц, широких масс общественности и жителей города-курорта Пятигорска»</t>
  </si>
  <si>
    <t>Количество проведенных экологических акций по ликвидации карантинных растений</t>
  </si>
  <si>
    <t>Количество ликвидированных карантинных растений (с корнем) ручным способом</t>
  </si>
  <si>
    <t>тыс. шт.</t>
  </si>
  <si>
    <t xml:space="preserve">Доля площади территории, обработанной акарицидными препаратами, от общей площади земель муниципального образования города-курорта Пятигорска </t>
  </si>
  <si>
    <t>не &gt;0,90</t>
  </si>
  <si>
    <t>Доля площади территории обработанной химическим способом от карантинных растений к общей площади земель муниципального образования города-курорта Пятигорска</t>
  </si>
  <si>
    <t>не &gt;0,58</t>
  </si>
  <si>
    <t>Доля вовлеченных граждан города-курорта Пятигорска в экологические мероприятия по ликвидации карантинных растений по отношению к общей численности населения  города-курорта Пятигорска</t>
  </si>
  <si>
    <t>Охрана, восстановление и использование лесов</t>
  </si>
  <si>
    <t>Начальник МКУ "Управление по делам территорий г. Пятигорска" Дворников В.Ю.</t>
  </si>
  <si>
    <t>Санитарно-гигиенические истребительные акарицидные мероприятия</t>
  </si>
  <si>
    <t xml:space="preserve">Организация субботников  </t>
  </si>
  <si>
    <t>Санитарная очистка территории города</t>
  </si>
  <si>
    <t>Размещение материалов о природоохранной деятельности в СМИ города-курорта Пятигорска</t>
  </si>
  <si>
    <t>Организация экологических акций в рамках общероссийских дней защиты от экологической опасности на территории города-курорта Пятигорска</t>
  </si>
  <si>
    <t>Мероприятия по ликвидации несанкционированных свалок на территории города Пятигорска</t>
  </si>
  <si>
    <t>Организация проведения мероприятий по отлову и содержанию безнадзорных животных</t>
  </si>
  <si>
    <t>Основное мероприятие «Проведение карантинных мероприятий по ликвидации сорняка (амброзии)»</t>
  </si>
  <si>
    <t>Ликвидация карантинных растений (амброзии) химическим способом</t>
  </si>
  <si>
    <t>Уведомление в письменной форме предприятий, организаций и учреждений о необходимости очистки собственных, закрепленных и прилегающих территорий от карантинных растений</t>
  </si>
  <si>
    <t>Охрана полигона ТБО</t>
  </si>
  <si>
    <t>Выполнение химического анализа сточных и природных вод</t>
  </si>
  <si>
    <t>Берегоукрепительные работы</t>
  </si>
  <si>
    <t>Службами Управления разосланы уведомления  предприятиям, организациям и учреждениям о необходимости очистки собственных, закрепленных и прилегающих территорий от карантинных растений</t>
  </si>
  <si>
    <t>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</si>
  <si>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>Доля ликвидированных несанкционированных свалок в общем числе выявленных несанкционированных свалок</t>
  </si>
  <si>
    <t>Количество контейнеров, вновь установленных для сбора твердых коммунальных отходов</t>
  </si>
  <si>
    <t>показатели решения задачи 2 подпрограммы 1</t>
  </si>
  <si>
    <t>в том числе:</t>
  </si>
  <si>
    <t>средства бюджета Ставропольского края</t>
  </si>
  <si>
    <t>2.1.1.</t>
  </si>
  <si>
    <t>2.1.2.</t>
  </si>
  <si>
    <t>2.1.3.</t>
  </si>
  <si>
    <t>02</t>
  </si>
  <si>
    <t>05</t>
  </si>
  <si>
    <t>06</t>
  </si>
  <si>
    <t>показатели решения задачи 4 подпрограммы 2</t>
  </si>
  <si>
    <t>муниципальной программы города-курорта Пятигорска «Экология и охрана окружающей среды»</t>
  </si>
  <si>
    <t xml:space="preserve"> 06</t>
  </si>
  <si>
    <t>Проводятся противопожарные мероприятия</t>
  </si>
  <si>
    <t>«Экология и охрана окружающей среды»</t>
  </si>
  <si>
    <t>Основное мероприятие</t>
  </si>
  <si>
    <t>4.1.</t>
  </si>
  <si>
    <t>4.</t>
  </si>
  <si>
    <t>3.</t>
  </si>
  <si>
    <t>2.</t>
  </si>
  <si>
    <t>1.</t>
  </si>
  <si>
    <t>Задача 2 «Улучшение экологической ситуации в городе-курорте Пятигорске, а также снижение негативного воздействия результатов жизнедеятельности на состояние городской среды и природных объектов»</t>
  </si>
  <si>
    <t>Исполнение основных мероприятий, мероприятий, контрольных событий в соответствии с планом-графиком</t>
  </si>
  <si>
    <t>Подпрограмма 2 «Ликвидация карантинного сорняка (амброзии) на территории города-курорта Пятигорска»</t>
  </si>
  <si>
    <t xml:space="preserve">Обеспечение экологической безопасности на полигоне ТБО </t>
  </si>
  <si>
    <t>2.2.1.</t>
  </si>
  <si>
    <t>2.3.</t>
  </si>
  <si>
    <t>2.3.1.</t>
  </si>
  <si>
    <t>2.3.2.</t>
  </si>
  <si>
    <t>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</si>
  <si>
    <t>2.4.</t>
  </si>
  <si>
    <t>2.4.1.</t>
  </si>
  <si>
    <t>2.4.2.</t>
  </si>
  <si>
    <t>2.4.3.</t>
  </si>
  <si>
    <t>2.4.4.</t>
  </si>
  <si>
    <t>2.4.5.</t>
  </si>
  <si>
    <t>2.4.6.</t>
  </si>
  <si>
    <t>2.4.7.</t>
  </si>
  <si>
    <t>2.5.</t>
  </si>
  <si>
    <t>2.6.</t>
  </si>
  <si>
    <t>3.1.1.</t>
  </si>
  <si>
    <t>3.1.2.</t>
  </si>
  <si>
    <t>приложение 1</t>
  </si>
  <si>
    <t>приложение 2</t>
  </si>
  <si>
    <t>приложение 3</t>
  </si>
  <si>
    <t>приложение 4</t>
  </si>
  <si>
    <t>Основное мероприятие «Обращение с отходами производства и потребления»</t>
  </si>
  <si>
    <t>Основное мероприятие «Охрана водных ресурсов»</t>
  </si>
  <si>
    <t>Основное мероприятие «Охрана лесов и мероприятия в области озеленения»</t>
  </si>
  <si>
    <t>2.5.1.</t>
  </si>
  <si>
    <t xml:space="preserve"> </t>
  </si>
  <si>
    <t>не &gt;0,57</t>
  </si>
  <si>
    <t>не &gt;0,45</t>
  </si>
  <si>
    <t>-</t>
  </si>
  <si>
    <t>О.В.Бельчиков</t>
  </si>
  <si>
    <t>сводная бюджетная роспись, план на        1 января 2020 г.</t>
  </si>
  <si>
    <t>сводная бюджетная роспись на 31 декабря 2020 г.</t>
  </si>
  <si>
    <t>Заместитель главы администрации города Пятигорска - начальник  МУ «Управление городского хозяйства, транспорта и связи администрации города Пятигорска»</t>
  </si>
  <si>
    <t>G2</t>
  </si>
  <si>
    <t>Осуществляется  контроль и охрана общественного порядка полигона ТБО по ул. Маршала Жукова в г.Пятигорске (12 месяцев)</t>
  </si>
  <si>
    <t>Проводится ежеквартально отбор проб для проведения измерений и химического анализа водных объектов сточных вод, природных вод, впадающих в р. Подкумок на территории г. Пятигорска</t>
  </si>
  <si>
    <t xml:space="preserve">Заключено 4 МК:
МК № 548509-20STV от 06.02.2020 ООО "ВОЛОПАС" 
МК № 548509-20STV от 06.02.2020 ООО "ВОЛОПАС" 
МК № 605065-20STV от 29.06.2020 ООО "ВОЛОПАС"
МК № 605061-20STV от 03.07.2020 ФГБУ "ЦЛАТИ" </t>
  </si>
  <si>
    <t>17.02.2020
03.07.2020</t>
  </si>
  <si>
    <t>Заведующий отделом городского хозяйства МУ «УГХТиС администрации г. Пятигорска» - Суслов В.Б.</t>
  </si>
  <si>
    <t>06.02.2020
29.06.2020
03.07.2020</t>
  </si>
  <si>
    <t>Договор № 2459НР/1-20 от 14.08.2020г.</t>
  </si>
  <si>
    <t>Начальник МКУ «Управление по делам территорий г. Пятигорска» Дворников В.Ю., заместитель главы администрации города Пятигорска- начальник МУ «УГХТиС» администрации г.Пятигорска - Бельчиков О.В.</t>
  </si>
  <si>
    <t>Выполнено в полном объёме</t>
  </si>
  <si>
    <t xml:space="preserve">Заключены МК на озеленение (содержание и ремонт зеленых насаждений,  валка (обрезка) сухих и аварийных деревьев, кошение газонов (сорной растительности), переработка древесных остатков до фракции щепы, компенсационное озеленение, оформление цветников декоративной щепой)  № 0121300035319000347-К от 20.01.2020г., №0121300035320000181-К от 28.09.2020г., №0121300035320000233-К от 23.10.2020г.,  № 0121300035319000351-К от 27.01.2020г., № 0121300035319000145-К от 17.08.2020г.,  №0121300035320000225-К от 16.10.2020г., № 45 от 13.11.2020г., № 46 от 13.11.2020г. Заключены МК на озеленение (ремонт малых архитектурных форм)  № 0121300035320000066-К от 01.06.2020г.,  № 31-34 от 12.10.2020г. </t>
  </si>
  <si>
    <t>Основное мероприятие «Улучшение экологии окружающей среды»</t>
  </si>
  <si>
    <t xml:space="preserve">Выполнены  работы по акарицидной обработке химическим способом в местах массового посещения граждан (парки, скверы, мемориалы и т.п.) площадью 553 271,00 м2. </t>
  </si>
  <si>
    <t>Заключен МК № 0121300035319000341-К от 20.01.2020г., № 0121300035320000057- К от 02.06.2020г..</t>
  </si>
  <si>
    <t>20.01.2020
02.06.2020</t>
  </si>
  <si>
    <t>Начальник МКУ "Управление по делам территорий г. Пятигорска" Дворников В.Ю.; заведующий отделом городского хозяйства МУ «УГХТиС администрации г. Пятигорска» - Суслов В.Б.; заместитель главы администрации города Пятигорска-начальник МУ "Управление образования администрации г.Пятигорска" - Васютина Н.А.</t>
  </si>
  <si>
    <t>заведующий отделом городского хозяйства МУ «УГХТиС администрации г. Пятигорска» - Суслов В.Б.</t>
  </si>
  <si>
    <t xml:space="preserve">  В рамках экологической акции "Сохраним природу Ставрополья" с 17.03. по 24.03.2020г. произведен сбор мусора жителями микрорайона "Новопятигорск-Скачки" и ООО "ГЭК".</t>
  </si>
  <si>
    <t xml:space="preserve">Убираются механизированным способом 278 объектов,   общей площадью  1788055,90 м2. Т.е. площадь города, убираемая механизированным способом 1453564,40 м2.Убирается 252 объекта  (улицы, парки, скверы, терренкуры, лестничные сходы),  6 подземных переходов, 9 круговых транспортных развязки.  От мусора очищаются 2066 урны в течении дня по мере необходимости, но не реже 1 раза в сутки.   Сформирован запас ПСС (реагентов) на зимний период 2019-2020 гг. для предприятий осуществляющих:                 1. механизированную уборку - ПСС        (3129,80699 т), - реагентов (315043,09 л) 2. ручную уборку - ПСС (868,64293 т). Осуществлен подбор павших животных 7838,80 кг. Вывезено твердых коммунальных отходов от уборки территорий города 5110 м3. </t>
  </si>
  <si>
    <t>Выполнение работ по ремонту берегоукрепления береговой зоны и откосов Южной дамбы Новопятигорского озера вдоль р. Подкумок</t>
  </si>
  <si>
    <t>Ликвидировано карантинных растений (амброзии)  химическим способом площадью 356 666,00 м2.</t>
  </si>
  <si>
    <t>Высажено 1500 шт. кустарников и деревьев</t>
  </si>
  <si>
    <t>МК № 31-20 от 30.07.2020 с ООО "Кипарис"</t>
  </si>
  <si>
    <t xml:space="preserve">Отправлены уведомления предприятиям, организациям в целях  обеспечения проведения  мероприятий по ликвидации (уничтожению) карантинного сорняка  - амброзии на собственной прилегающей и закрепленной территории </t>
  </si>
  <si>
    <t>Проводятся мероприятия по отлову и содержанию безнадзорных животных в рамках функций, возложенных на орган местного самоуправления</t>
  </si>
  <si>
    <t xml:space="preserve">
МК № 41-20 от 12.10.2020 с ООО "Кипарис", выполнение работ по ремонту ливневой канализации от места сброса на ул. Бештаугорское шоссе до места выпуска дождевых, ливневых вод в районе ул.Широкая.</t>
  </si>
  <si>
    <t>Выполнено в полном обьеме</t>
  </si>
  <si>
    <t xml:space="preserve">Выполнение химического анализа сточных и природных вод </t>
  </si>
  <si>
    <t>Задача  1 подпрограммы 1 программы: «Совершенствование системы обращения с отходами и приведение системы сбора и утилизации всех категорий отходов на территории города-курорта Пятигорска в соответствие с законодательством Российской Федерации»</t>
  </si>
  <si>
    <t>Проведение проверки правильности применения сметных нормативов, индексов и методологии выполнения сметной документации для объекта «Рекультивация полигона ТБО в городе-курорте Пятигорске по ул. Маршала Жукова»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</si>
  <si>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</si>
  <si>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</si>
  <si>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Реализация регионального проекта "Комплексная система обращения с ТКО"</t>
  </si>
  <si>
    <t>ответственный исполнитель подпрограммы 1 -МУ«УГХТиС администрации города Пятигорска»</t>
  </si>
  <si>
    <t>муниципальной программы города-курорта Пятигорска "Экология и охрана окружающей среды"</t>
  </si>
  <si>
    <t>утверждено в программе на 31 декабря 2020г.</t>
  </si>
  <si>
    <t>Сводная бюджетная роспись на 31 декабря 2020г.</t>
  </si>
  <si>
    <t>в том числе следующие основные мероприятия подпрограммы 3</t>
  </si>
  <si>
    <t xml:space="preserve">20.01.2020
21.01.2020
31.07.2020
10.09.2020
16.11.2020.
07.12.2020
21.12.2020
22.12.2020
</t>
  </si>
  <si>
    <t>Ликвидировано несанкционированных свалок (строительного мусора) 3 257 м3.  Заключены МК № 0121300035319000345-К от 20.01.2020г., № 0121300035320000115-К от 13.07.2020г.,  № 2020.1047736 от 11.12.2020г.,МК  М-029944 от 21.01.20г. Вывоз ТКО - ООО "ЖКХ" , МК № М-040814/Р от 29.07.2020 ООО ЖКХ (вывоз ТКО ул.Столбовая/Разина), МК № М-040887/Р от 31.07.2020 ООО ЖКХ (вывоз ТКО Чапаева, Краснопартизанская, Яблоневая), МК № М-041583/Р от 31.07.2020 ООО ЖКХ (вывоз ТКО  Яблоневая), МК № М-041907/Р от 07.09.2020 ООО ЖКХ (вывоз ТКО  Огородная 53), МК № М-041907/Р от 07.09.2020 ООО ЖКХ (вывоз ТКО  6-я линия, 7 ), МК № М-041938/Р от 10.09.2020 ООО ЖКХ (вывоз ТКО Ермолова 34 ), МК № М-041961/Р от 09.09.2020 ООО ЖКХ (вывоз ТКО Лермонтовский рзд в районе Бештаугорского шоссе ), МК № М-042242/Р от 16.11.2020 ООО ЖКХ (вывоз ТКО Ермолова 221), МК № М-043441/Р от 19.10.2020 ООО ЖКХ (вывоз ТКО Ипподромная, Школьная, Восстания, Железнодорожная, Людкевича/Краснослободская, Кутейникова, Разина, Школьная/Янышевского), МК № М-043449/Р от 22.10.2020 ООО ЖКХ (вывоз ТКО Пестова, Мира), МК № М-044066/Р от 13.11.2020 ООО ЖКХ (вывоз ТКО Ермолова, Адмиральского, Мартовский пер, Разина, Транзитная, Ермолова, Юцкий спуск), МК № М-044020/Р от 24.11.2020 ООО ЖКХ (вывоз ТКО Ермолова, 34), МК № М-044690/Р от 01.12.2020 ООО ЖКХ (вывоз ТКО Украинская,63, Матвеева/Кутейникова, пер.Северный/Бутырина, Яблоневая 146, Луначарского 102, Железнодорожная 66,), МК № М-047781/Р от 07.12.2020 ООО ЖКХ (вывоз ТКО Ясная, Ессентукская, Мира/Дзержинского), МК № М-057053/Р от 21.12.2020 ООО ЖКХ (вывоз ТКО Украинская, Ясная/Захарова, пер. Армейский, ул.Лесная), МК № М-057161/Р от 22.12.2020 ООО ЖКХ (вывоз ТКО Мартовский пер., Захарова, 3-я Линия, Бештаугорское шоссе, Заречная,), МК № М-057749/Р от 25.12.2020 ООО ЖКХ (вывоз ТКО Железнодорожная), МК № М-057579/Р от 23.12.2020 ООО ЖКХ (вывоз ТКО Коста Хетагурова), МК № М-057579/Р от 21.12.2020 ООО ЖКХ (вывоз ТКО Украинская), МК № М-047781/Р от 07.12.2020 ООО ЖКХ (вывоз ТКО П.Тольятти/1-й переулок, Академика Павлова, 22 км железной дороги, К.Хетагурова, Садовая)</t>
  </si>
  <si>
    <r>
      <t xml:space="preserve">Проведены следующие </t>
    </r>
    <r>
      <rPr>
        <u/>
        <sz val="13"/>
        <rFont val="Times New Roman"/>
        <family val="1"/>
        <charset val="204"/>
      </rPr>
      <t>работы по содержанию и ремонту зеленых насаждений</t>
    </r>
    <r>
      <rPr>
        <sz val="13"/>
        <rFont val="Times New Roman"/>
        <family val="1"/>
        <charset val="204"/>
      </rPr>
      <t xml:space="preserve">: - вырезка сухих ветвей деревьев лиственных и хвойных пород, - обрезка и формирование крон деревьев, - формирование крон кустарников, - вырезка порослей деревьев, -  омоложение живых изгородей, - прополка цветников, кустарников, роз, -  стрижка живых изгородей, - стрижка каймы вокруг ковровых цветников, - полив зеленых насаждений, - обрезка кустов розы, - удаление дикой поросли, - штыковка почвы, - расчистка площадей от кустарников и мелколесья, - укрытие роз на зиму, - уборка опавших листьев, - устройство газона методом гидропосева на площади - 3500,00 м2. Высажено 938 701 шт. цветов на площади 14416,7 м2 и тюльпанов 94710 штук луковиц на площади 1353 м2. </t>
    </r>
    <r>
      <rPr>
        <u/>
        <sz val="13"/>
        <rFont val="Times New Roman"/>
        <family val="1"/>
        <charset val="204"/>
      </rPr>
      <t xml:space="preserve"> Выполнены работы по валке (обрезке) сухих и аварийных  деревьев)</t>
    </r>
    <r>
      <rPr>
        <sz val="13"/>
        <rFont val="Times New Roman"/>
        <family val="1"/>
        <charset val="204"/>
      </rPr>
      <t xml:space="preserve"> - 7742,51 м3. </t>
    </r>
    <r>
      <rPr>
        <u/>
        <sz val="13"/>
        <rFont val="Times New Roman"/>
        <family val="1"/>
        <charset val="204"/>
      </rPr>
      <t xml:space="preserve">Выполнены работы по кошению газонов (сорной растительности) </t>
    </r>
    <r>
      <rPr>
        <sz val="13"/>
        <rFont val="Times New Roman"/>
        <family val="1"/>
        <charset val="204"/>
      </rPr>
      <t xml:space="preserve">- 5 511 073,00 м2. </t>
    </r>
    <r>
      <rPr>
        <u/>
        <sz val="13"/>
        <rFont val="Times New Roman"/>
        <family val="1"/>
        <charset val="204"/>
      </rPr>
      <t>Выполнены работы по ремонту лавочек и металлических урн</t>
    </r>
    <r>
      <rPr>
        <sz val="13"/>
        <rFont val="Times New Roman"/>
        <family val="1"/>
        <charset val="204"/>
      </rPr>
      <t xml:space="preserve">  на 48 объектах (скверы, парки, улицы и др.). </t>
    </r>
    <r>
      <rPr>
        <u/>
        <sz val="13"/>
        <rFont val="Times New Roman"/>
        <family val="1"/>
        <charset val="204"/>
      </rPr>
      <t>Проведены работы по оформлению цветников декоративной щепой</t>
    </r>
    <r>
      <rPr>
        <sz val="13"/>
        <rFont val="Times New Roman"/>
        <family val="1"/>
        <charset val="204"/>
      </rPr>
      <t xml:space="preserve"> – 4 602 м2.  </t>
    </r>
    <r>
      <rPr>
        <u/>
        <sz val="13"/>
        <rFont val="Times New Roman"/>
        <family val="1"/>
        <charset val="204"/>
      </rPr>
      <t xml:space="preserve">Выполнены работы по переработке древесных остатков садово-паркового хозяйства до фракции щепы </t>
    </r>
    <r>
      <rPr>
        <sz val="13"/>
        <rFont val="Times New Roman"/>
        <family val="1"/>
        <charset val="204"/>
      </rPr>
      <t xml:space="preserve">5192,00 м3. </t>
    </r>
    <r>
      <rPr>
        <u/>
        <sz val="13"/>
        <rFont val="Times New Roman"/>
        <family val="1"/>
        <charset val="204"/>
      </rPr>
      <t>Выполнены работы по компенсационному озеленению</t>
    </r>
    <r>
      <rPr>
        <sz val="13"/>
        <rFont val="Times New Roman"/>
        <family val="1"/>
        <charset val="204"/>
      </rPr>
      <t xml:space="preserve"> - высажено 1450 кустарников роз, 50 деревьев (клен краснолистный).</t>
    </r>
  </si>
  <si>
    <t>2.1</t>
  </si>
  <si>
    <t>2.2</t>
  </si>
  <si>
    <t>2.3</t>
  </si>
  <si>
    <t>2.4</t>
  </si>
  <si>
    <t>2.5</t>
  </si>
  <si>
    <t>2.6</t>
  </si>
  <si>
    <t>2.7</t>
  </si>
  <si>
    <t>3.1</t>
  </si>
  <si>
    <t>2.7.</t>
  </si>
  <si>
    <t xml:space="preserve">28.03.2020
30.07.2020   </t>
  </si>
  <si>
    <t>Подпрограмма 1: «Охрана окружающей среды и обеспечение экологической безопасности жителей города-курорта Пятигорска»</t>
  </si>
  <si>
    <t xml:space="preserve">
17.10.2020</t>
  </si>
  <si>
    <t xml:space="preserve">
Проведен субботник на Новопятигорском озере 17.10.2020 г. Проведены работы по покосу сорной растительности, очистке дорожек, очистке лесопарковой зоны от сухостоя и древесных отходов</t>
  </si>
  <si>
    <r>
      <rPr>
        <b/>
        <sz val="12"/>
        <rFont val="Times New Roman"/>
        <family val="1"/>
        <charset val="204"/>
      </rPr>
      <t>Контрольное событие 11:</t>
    </r>
    <r>
      <rPr>
        <sz val="12"/>
        <rFont val="Times New Roman"/>
        <family val="1"/>
        <charset val="204"/>
      </rPr>
      <t xml:space="preserve"> Размещение материалов о природоохранной деятельности в СМИ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</si>
  <si>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9:</t>
    </r>
    <r>
      <rPr>
        <sz val="12"/>
        <rFont val="Times New Roman"/>
        <family val="1"/>
        <charset val="204"/>
      </rPr>
      <t xml:space="preserve"> заключение МК по санитарной очистке территории города</t>
    </r>
  </si>
  <si>
    <r>
      <rPr>
        <b/>
        <sz val="12"/>
        <rFont val="Times New Roman"/>
        <family val="1"/>
        <charset val="204"/>
      </rPr>
      <t xml:space="preserve">Контрольное событие 10: </t>
    </r>
    <r>
      <rPr>
        <sz val="12"/>
        <rFont val="Times New Roman"/>
        <family val="1"/>
        <charset val="204"/>
      </rPr>
      <t>утверждение постановления администрации города Пятигорска о проведении субботника по санитарной очистке и благоустройству территории муниципального образования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</si>
  <si>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8</t>
    </r>
    <r>
      <rPr>
        <sz val="12"/>
        <rFont val="Times New Roman"/>
        <family val="1"/>
        <charset val="204"/>
      </rPr>
      <t>: проведение субботников</t>
    </r>
  </si>
  <si>
    <r>
      <rPr>
        <b/>
        <sz val="11"/>
        <rFont val="Times New Roman"/>
        <family val="1"/>
        <charset val="204"/>
      </rPr>
      <t xml:space="preserve">Контрольное событие 7: </t>
    </r>
    <r>
      <rPr>
        <sz val="11"/>
        <rFont val="Times New Roman"/>
        <family val="1"/>
        <charset val="204"/>
      </rPr>
      <t>заключение контрактов на санитарно-гигиенические истребительные акарицидные мероприятия на территории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</si>
  <si>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6</t>
    </r>
    <r>
      <rPr>
        <sz val="12"/>
        <rFont val="Times New Roman"/>
        <family val="1"/>
        <charset val="204"/>
      </rPr>
      <t>: заключение контракта на 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  </r>
  </si>
  <si>
    <r>
      <rPr>
        <b/>
        <sz val="12"/>
        <color theme="1"/>
        <rFont val="Times New Roman"/>
        <family val="1"/>
        <charset val="204"/>
      </rPr>
      <t>Контрольное событие 5</t>
    </r>
    <r>
      <rPr>
        <sz val="12"/>
        <color theme="1"/>
        <rFont val="Times New Roman"/>
        <family val="1"/>
        <charset val="204"/>
      </rPr>
      <t>: заключение контракта по противопожарным мероприятиям в лесах</t>
    </r>
  </si>
  <si>
    <r>
      <rPr>
        <b/>
        <sz val="12"/>
        <color theme="1"/>
        <rFont val="Times New Roman"/>
        <family val="1"/>
        <charset val="204"/>
      </rPr>
      <t>Контрольное событие: 4</t>
    </r>
    <r>
      <rPr>
        <sz val="12"/>
        <color theme="1"/>
        <rFont val="Times New Roman"/>
        <family val="1"/>
        <charset val="204"/>
      </rPr>
      <t xml:space="preserve"> заключение контракта на берегоукрепительные работы</t>
    </r>
  </si>
  <si>
    <r>
      <rPr>
        <b/>
        <sz val="11"/>
        <color theme="1"/>
        <rFont val="Times New Roman"/>
        <family val="1"/>
        <charset val="204"/>
      </rPr>
      <t>Контрольное событие 3:</t>
    </r>
    <r>
      <rPr>
        <sz val="11"/>
        <color theme="1"/>
        <rFont val="Times New Roman"/>
        <family val="1"/>
        <charset val="204"/>
      </rPr>
      <t xml:space="preserve">  заключение контракта на проведение экспертизы</t>
    </r>
  </si>
  <si>
    <r>
      <rPr>
        <b/>
        <sz val="11"/>
        <color theme="1"/>
        <rFont val="Times New Roman"/>
        <family val="1"/>
        <charset val="204"/>
      </rPr>
      <t>Контрольное событие 2:</t>
    </r>
    <r>
      <rPr>
        <sz val="11"/>
        <color theme="1"/>
        <rFont val="Times New Roman"/>
        <family val="1"/>
        <charset val="204"/>
      </rPr>
      <t xml:space="preserve"> заключение контракта на выполнение химического анализа сточных и природных вод</t>
    </r>
  </si>
  <si>
    <r>
      <rPr>
        <b/>
        <sz val="11"/>
        <color theme="1"/>
        <rFont val="Times New Roman"/>
        <family val="1"/>
        <charset val="204"/>
      </rPr>
      <t>Контрольное событие 1</t>
    </r>
    <r>
      <rPr>
        <sz val="11"/>
        <color theme="1"/>
        <rFont val="Times New Roman"/>
        <family val="1"/>
        <charset val="204"/>
      </rPr>
      <t>: заключение контракта на охрану полигона</t>
    </r>
  </si>
  <si>
    <r>
      <rPr>
        <b/>
        <sz val="12"/>
        <rFont val="Times New Roman"/>
        <family val="1"/>
        <charset val="204"/>
      </rPr>
      <t>Контрольное событие 13</t>
    </r>
    <r>
      <rPr>
        <sz val="12"/>
        <rFont val="Times New Roman"/>
        <family val="1"/>
        <charset val="204"/>
      </rPr>
      <t xml:space="preserve"> : заключение контракта на вывоз строительных отходов на 2020 и 2021 гг.</t>
    </r>
  </si>
  <si>
    <r>
      <rPr>
        <b/>
        <sz val="12"/>
        <rFont val="Times New Roman"/>
        <family val="1"/>
        <charset val="204"/>
      </rPr>
      <t>Контрольное событие 14</t>
    </r>
    <r>
      <rPr>
        <sz val="12"/>
        <rFont val="Times New Roman"/>
        <family val="1"/>
        <charset val="204"/>
      </rPr>
      <t>: заключение контракта на обеспечение мероприятий по отлову и содержанию безнадзорных животных</t>
    </r>
  </si>
  <si>
    <t>Заключен МК № 0121300035319000340-К от 20.01.2020г.</t>
  </si>
  <si>
    <t xml:space="preserve"> Основное мероприятие «Проведение мероприятий по предупреждению возникновения чрезвычайных ситуаций»</t>
  </si>
  <si>
    <t xml:space="preserve">Постановление администрации города Пятигорска № 2575 от 21.08.2020г. (проведение субботника).
</t>
  </si>
  <si>
    <t xml:space="preserve">Ликвидировано карантинных растений (амброзии)  химическим способом
 площадью 356 666,00 м2. </t>
  </si>
  <si>
    <t xml:space="preserve">Планировалось проведение 25 апреля 2020г. общегородского субботника по генеральной очистке территории муниципального образования города-курорта Пятигорска по подготовке воинских захоронений, воинских мемориалов к празднованию Дня Победы советского народа в Великой Отечественной войне 1941-1945 годов. В целях предотвращения новой коронавирусной инфекции субботник отменен. С 01 сентября по 30 ноября 2020 года объявлен трехмесячник по санитарной очистке и благоустройству. Рекомендовано специализированным предприятиям жилищно-коммунального хозяйства города-курорта Пятигорска провести 5 сентября 2020 года субботник на подведомственных им территориях. С 01 сентября по 30 ноября 2020 года объявлен трехмесячник по санитарной очистке и благоустройству. Проведен 17 октября 2020г. общегородской субботник по генеральной очистке территории муниципального образования города-курорта Пятигорска. </t>
  </si>
  <si>
    <t xml:space="preserve">
ИП Настуев МК № 556169 от 17.02.2020 (поставка блок-контейнера) 75, 000
МК № 33 от 03.07.2020 ЧОП "Арсенал" (охрана полигона ТБО) 298,500</t>
  </si>
  <si>
    <t xml:space="preserve">
13.07.2020</t>
  </si>
  <si>
    <t xml:space="preserve">
МК № 47 от 13.07.2020 ООО "Ваш лес" (лесопатологическое обследование) 937,68 тыс.руб.</t>
  </si>
  <si>
    <t xml:space="preserve">20.01.2020
27.01.2020
01.06.2020
17.08.2020
28.09.2020
12.10.2020
16.10.2020
23.10.2020
13.11.2020
</t>
  </si>
  <si>
    <t xml:space="preserve">21.01.2020
28.01.2020
07.02.2020
24.02.2020
10.03.2020
20.03.2020
24.03.2020
04.04.2020
09.04.2020
24.04.2020
28.05.2020
01.06.2020
13.11.2020
17.12.2020
</t>
  </si>
  <si>
    <t xml:space="preserve"> Заключены МК на санитарную очистку механизированным способом:  № 4 от 21.01.2020г., № 5 от 28.01.2020г., № 6 от 07.02.2020г., №0121300035320000004-К от 24.02.2020г., № 0121300035320000026-К от 01.04.2020г., № 7 от 20.03.2020г., № 8-11 от 24.03.2020г., № 0121300035320000106-К от  05.07.2020г., № 0121300035320000217-К от  05.10.2020г., № 0121300035320000234-К от  23.10.2020г., № 35-39 от 16.10.2020г., № 40-44 от 19.10.2020г.,  № 2020.928196 от 13.11.2020г.     Заключены МК на санитарную очистку (подбор павших животных): № 0121300035319000336-К от 24.12.2019г., № 18 от 24.04.2020г., № 0121300035320000074-К от 01.06.2020г., № 0121300035320000241-К от 02.11.2020г.   Заключены МК на санитарную очистку (формирование запаса ПСС (реагентов) на зимний период предприятиям, осуществляющим механизированную уборку дорог города или ручную уборку территорий города): . Заключены МК на санитарную очистку (вывоз ТКО):  № М-034885/Р от 10.03.2020г., № М-035637/Р от 09.04.2020г., № М-036753/Р от 28.05.2020г., № М-043735/Р от 13.11.2020г., № М-056685/Р от 17.12.2020г.
</t>
  </si>
  <si>
    <t xml:space="preserve">
МК № 13 от 23.03.2020 ИП Чагарова Р.Х. 2 176,297</t>
  </si>
  <si>
    <t xml:space="preserve">
23.03.2020</t>
  </si>
  <si>
    <r>
      <t>В газете "Пятигорская правда" № 116-117 от 29.08.2020 было опубликовано постановление администрации города Пятигорска   от 21.08.2020 № 2575 "</t>
    </r>
    <r>
      <rPr>
        <sz val="11"/>
        <rFont val="Times New Roman"/>
        <family val="1"/>
        <charset val="204"/>
      </rPr>
      <t>ОБ ОРГАНИЗАЦИИ ОСЕННИХ РАБОТ ПО САНИТАРНОЙ ОЧИСТКЕ И БЛАГОУСТРОЙСТВУ ТЕРРИТОРИИ МУНИЦИПАЛЬНОГО ОБРАЗОВАНИЯ ГОРОДА-КУРОРТА ПЯТИГОРСКА В 2020 ГОД"</t>
    </r>
    <r>
      <rPr>
        <sz val="13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</si>
  <si>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Контрольное событие 12</t>
    </r>
    <r>
      <rPr>
        <sz val="12"/>
        <rFont val="Times New Roman"/>
        <family val="1"/>
        <charset val="204"/>
      </rPr>
      <t xml:space="preserve"> : Организация экологических акций</t>
    </r>
  </si>
  <si>
    <r>
      <rPr>
        <b/>
        <sz val="11"/>
        <color theme="1"/>
        <rFont val="Times New Roman"/>
        <family val="1"/>
        <charset val="204"/>
      </rPr>
      <t>Контрольное событие 15</t>
    </r>
    <r>
      <rPr>
        <sz val="11"/>
        <color theme="1"/>
        <rFont val="Times New Roman"/>
        <family val="1"/>
        <charset val="204"/>
      </rPr>
      <t>: заключение контракта на содержание и ремонт ливневой канализации для защиты населения и территории от чрезвычайных ситуаций природного и техногенного характера</t>
    </r>
  </si>
  <si>
    <r>
      <rPr>
        <b/>
        <sz val="12"/>
        <rFont val="Times New Roman"/>
        <family val="1"/>
        <charset val="204"/>
      </rPr>
      <t xml:space="preserve">Контрольное событие  16: </t>
    </r>
    <r>
      <rPr>
        <sz val="12"/>
        <rFont val="Times New Roman"/>
        <family val="1"/>
        <charset val="204"/>
      </rPr>
      <t>Заключение МК на ликвидацию амброзии химическим способом</t>
    </r>
  </si>
  <si>
    <r>
      <rPr>
        <b/>
        <sz val="12"/>
        <color theme="1"/>
        <rFont val="Times New Roman"/>
        <family val="1"/>
        <charset val="204"/>
      </rPr>
      <t>Контрольное событие 17</t>
    </r>
    <r>
      <rPr>
        <sz val="12"/>
        <color theme="1"/>
        <rFont val="Times New Roman"/>
        <family val="1"/>
        <charset val="204"/>
      </rPr>
      <t>: рассылка уведомлений в письменной форме предприятиям, организациям и учреждениям о необходимости очистки собственных, закрепленных и прилегающих территорий от карантинных растений</t>
    </r>
  </si>
  <si>
    <t>В рамках экологической акции "Сохраним природу Ставрополья" с 17.03. по 24.03.2020г. произведен сбор мусора жителями микрорайона "Новопятигорск-Скачки" и ООО "ГЭК".</t>
  </si>
  <si>
    <t xml:space="preserve">Подпрограмма 1 «Охрана окружающей среды и обеспечение экологической безопасности жителей города-курорта Пятигорска» </t>
  </si>
  <si>
    <t>показатель  решения задачи  3 Программы: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</si>
</sst>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00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3" fillId="0" borderId="0"/>
    <xf numFmtId="0" fontId="17" fillId="0" borderId="0"/>
    <xf numFmtId="0" fontId="9" fillId="0" borderId="0"/>
  </cellStyleXfs>
  <cellXfs count="250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2" fontId="14" fillId="0" borderId="1" xfId="0" applyNumberFormat="1" applyFont="1" applyBorder="1"/>
    <xf numFmtId="0" fontId="1" fillId="2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zoomScale="70" zoomScaleNormal="70" zoomScaleSheetLayoutView="85" workbookViewId="0">
      <pane ySplit="8" topLeftCell="A13" activePane="bottomLeft" state="frozen"/>
      <selection activeCell="A5" sqref="A5"/>
      <selection pane="bottomLeft" activeCell="B33" sqref="B33"/>
    </sheetView>
  </sheetViews>
  <sheetFormatPr defaultRowHeight="1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customWidth="1"/>
    <col min="9" max="9" width="13.42578125" style="13" customWidth="1"/>
    <col min="10" max="10" width="14.7109375" style="13" customWidth="1"/>
  </cols>
  <sheetData>
    <row r="1" spans="1:10" ht="18.75" x14ac:dyDescent="0.25">
      <c r="J1" s="52" t="s">
        <v>146</v>
      </c>
    </row>
    <row r="2" spans="1:10" x14ac:dyDescent="0.25">
      <c r="A2" s="1"/>
    </row>
    <row r="3" spans="1:10" ht="18.75" x14ac:dyDescent="0.25">
      <c r="J3" s="52" t="s">
        <v>0</v>
      </c>
    </row>
    <row r="4" spans="1:10" x14ac:dyDescent="0.25">
      <c r="A4" s="1"/>
    </row>
    <row r="5" spans="1:10" ht="18.75" x14ac:dyDescent="0.25">
      <c r="D5" s="2" t="s">
        <v>23</v>
      </c>
    </row>
    <row r="6" spans="1:10" x14ac:dyDescent="0.25">
      <c r="A6" s="4"/>
    </row>
    <row r="7" spans="1:10" ht="15" customHeight="1" x14ac:dyDescent="0.25">
      <c r="A7" s="204" t="s">
        <v>1</v>
      </c>
      <c r="B7" s="204"/>
      <c r="C7" s="204"/>
      <c r="D7" s="204"/>
      <c r="E7" s="204"/>
      <c r="F7" s="204"/>
      <c r="G7" s="204"/>
      <c r="H7" s="204"/>
      <c r="I7" s="204"/>
      <c r="J7" s="204"/>
    </row>
    <row r="8" spans="1:10" ht="18.75" x14ac:dyDescent="0.25">
      <c r="A8" s="203" t="s">
        <v>118</v>
      </c>
      <c r="B8" s="203"/>
      <c r="C8" s="203"/>
      <c r="D8" s="203"/>
      <c r="E8" s="203"/>
      <c r="F8" s="203"/>
      <c r="G8" s="203"/>
      <c r="H8" s="203"/>
      <c r="I8" s="203"/>
      <c r="J8" s="203"/>
    </row>
    <row r="9" spans="1:10" ht="18.75" customHeight="1" x14ac:dyDescent="0.25">
      <c r="A9" s="189" t="s">
        <v>2</v>
      </c>
      <c r="B9" s="189" t="s">
        <v>3</v>
      </c>
      <c r="C9" s="189" t="s">
        <v>4</v>
      </c>
      <c r="D9" s="189" t="s">
        <v>5</v>
      </c>
      <c r="E9" s="189"/>
      <c r="F9" s="189"/>
      <c r="G9" s="189"/>
      <c r="H9" s="189" t="s">
        <v>6</v>
      </c>
      <c r="I9" s="189"/>
      <c r="J9" s="189"/>
    </row>
    <row r="10" spans="1:10" ht="18.75" x14ac:dyDescent="0.25">
      <c r="A10" s="189"/>
      <c r="B10" s="189"/>
      <c r="C10" s="189"/>
      <c r="D10" s="189"/>
      <c r="E10" s="189"/>
      <c r="F10" s="189"/>
      <c r="G10" s="189"/>
      <c r="H10" s="189" t="s">
        <v>7</v>
      </c>
      <c r="I10" s="189"/>
      <c r="J10" s="189"/>
    </row>
    <row r="11" spans="1:10" ht="138" customHeight="1" x14ac:dyDescent="0.25">
      <c r="A11" s="189"/>
      <c r="B11" s="189"/>
      <c r="C11" s="189"/>
      <c r="D11" s="196" t="s">
        <v>8</v>
      </c>
      <c r="E11" s="196" t="s">
        <v>9</v>
      </c>
      <c r="F11" s="104" t="s">
        <v>119</v>
      </c>
      <c r="G11" s="196" t="s">
        <v>10</v>
      </c>
      <c r="H11" s="196" t="s">
        <v>159</v>
      </c>
      <c r="I11" s="132" t="s">
        <v>160</v>
      </c>
      <c r="J11" s="206" t="s">
        <v>11</v>
      </c>
    </row>
    <row r="12" spans="1:10" ht="18.75" hidden="1" x14ac:dyDescent="0.25">
      <c r="A12" s="189"/>
      <c r="B12" s="189"/>
      <c r="C12" s="189"/>
      <c r="D12" s="196"/>
      <c r="E12" s="196"/>
      <c r="F12" s="16"/>
      <c r="G12" s="196"/>
      <c r="H12" s="196"/>
      <c r="I12" s="53"/>
      <c r="J12" s="206"/>
    </row>
    <row r="13" spans="1:10" ht="18.75" x14ac:dyDescent="0.25">
      <c r="A13" s="51">
        <v>1</v>
      </c>
      <c r="B13" s="7">
        <v>2</v>
      </c>
      <c r="C13" s="7">
        <v>3</v>
      </c>
      <c r="D13" s="7">
        <v>4</v>
      </c>
      <c r="E13" s="7">
        <v>5</v>
      </c>
      <c r="F13" s="15">
        <v>6</v>
      </c>
      <c r="G13" s="7">
        <v>7</v>
      </c>
      <c r="H13" s="7">
        <v>8</v>
      </c>
      <c r="I13" s="44">
        <v>9</v>
      </c>
      <c r="J13" s="44">
        <v>10</v>
      </c>
    </row>
    <row r="14" spans="1:10" ht="18.75" customHeight="1" x14ac:dyDescent="0.25">
      <c r="A14" s="189">
        <v>1</v>
      </c>
      <c r="B14" s="207" t="s">
        <v>57</v>
      </c>
      <c r="C14" s="200" t="s">
        <v>192</v>
      </c>
      <c r="D14" s="197" t="s">
        <v>113</v>
      </c>
      <c r="E14" s="200"/>
      <c r="F14" s="200"/>
      <c r="G14" s="197"/>
      <c r="H14" s="193">
        <f>H19+H31</f>
        <v>203383.91800000001</v>
      </c>
      <c r="I14" s="193">
        <f>I19+I31</f>
        <v>224250.23599999998</v>
      </c>
      <c r="J14" s="193">
        <f>J19+J31</f>
        <v>221233.74899999998</v>
      </c>
    </row>
    <row r="15" spans="1:10" ht="65.25" customHeight="1" x14ac:dyDescent="0.25">
      <c r="A15" s="189"/>
      <c r="B15" s="207"/>
      <c r="C15" s="201"/>
      <c r="D15" s="198"/>
      <c r="E15" s="201"/>
      <c r="F15" s="201"/>
      <c r="G15" s="198"/>
      <c r="H15" s="194"/>
      <c r="I15" s="194"/>
      <c r="J15" s="194"/>
    </row>
    <row r="16" spans="1:10" ht="37.5" hidden="1" customHeight="1" x14ac:dyDescent="0.25">
      <c r="A16" s="189"/>
      <c r="B16" s="207"/>
      <c r="C16" s="201"/>
      <c r="D16" s="198"/>
      <c r="E16" s="201"/>
      <c r="F16" s="201"/>
      <c r="G16" s="198"/>
      <c r="H16" s="194"/>
      <c r="I16" s="194"/>
      <c r="J16" s="194"/>
    </row>
    <row r="17" spans="1:10" ht="15" hidden="1" customHeight="1" x14ac:dyDescent="0.25">
      <c r="A17" s="189"/>
      <c r="B17" s="207"/>
      <c r="C17" s="201"/>
      <c r="D17" s="198"/>
      <c r="E17" s="201"/>
      <c r="F17" s="201"/>
      <c r="G17" s="198"/>
      <c r="H17" s="194"/>
      <c r="I17" s="194"/>
      <c r="J17" s="194"/>
    </row>
    <row r="18" spans="1:10" ht="160.5" customHeight="1" x14ac:dyDescent="0.25">
      <c r="A18" s="189"/>
      <c r="B18" s="207"/>
      <c r="C18" s="202"/>
      <c r="D18" s="199"/>
      <c r="E18" s="202"/>
      <c r="F18" s="202"/>
      <c r="G18" s="199"/>
      <c r="H18" s="195"/>
      <c r="I18" s="195"/>
      <c r="J18" s="195"/>
    </row>
    <row r="19" spans="1:10" ht="112.5" customHeight="1" x14ac:dyDescent="0.25">
      <c r="A19" s="189">
        <v>2</v>
      </c>
      <c r="B19" s="190" t="s">
        <v>58</v>
      </c>
      <c r="C19" s="189" t="s">
        <v>195</v>
      </c>
      <c r="D19" s="187" t="s">
        <v>116</v>
      </c>
      <c r="E19" s="189">
        <v>1</v>
      </c>
      <c r="F19" s="187"/>
      <c r="G19" s="187"/>
      <c r="H19" s="192">
        <f>H24+H25+H26+H27+H28+H29</f>
        <v>202073.91800000001</v>
      </c>
      <c r="I19" s="192">
        <f>I24+I25+I26+I27+I28+I29+I30</f>
        <v>223405.79199999999</v>
      </c>
      <c r="J19" s="192">
        <f>J24+J25+J26+J27+J28+J29</f>
        <v>220389.30499999999</v>
      </c>
    </row>
    <row r="20" spans="1:10" ht="18.75" customHeight="1" x14ac:dyDescent="0.25">
      <c r="A20" s="189"/>
      <c r="B20" s="190"/>
      <c r="C20" s="189"/>
      <c r="D20" s="187"/>
      <c r="E20" s="189"/>
      <c r="F20" s="187"/>
      <c r="G20" s="187"/>
      <c r="H20" s="192"/>
      <c r="I20" s="192"/>
      <c r="J20" s="192"/>
    </row>
    <row r="21" spans="1:10" ht="27.75" customHeight="1" x14ac:dyDescent="0.25">
      <c r="A21" s="189"/>
      <c r="B21" s="190"/>
      <c r="C21" s="189"/>
      <c r="D21" s="187"/>
      <c r="E21" s="189"/>
      <c r="F21" s="187"/>
      <c r="G21" s="187"/>
      <c r="H21" s="192"/>
      <c r="I21" s="192"/>
      <c r="J21" s="192"/>
    </row>
    <row r="22" spans="1:10" ht="15" hidden="1" customHeight="1" x14ac:dyDescent="0.25">
      <c r="A22" s="189"/>
      <c r="B22" s="190"/>
      <c r="C22" s="189"/>
      <c r="D22" s="187"/>
      <c r="E22" s="189"/>
      <c r="F22" s="69"/>
      <c r="G22" s="187"/>
      <c r="H22" s="192"/>
      <c r="I22" s="76"/>
      <c r="J22" s="192"/>
    </row>
    <row r="23" spans="1:10" ht="63.75" customHeight="1" x14ac:dyDescent="0.25">
      <c r="A23" s="51"/>
      <c r="B23" s="24" t="s">
        <v>38</v>
      </c>
      <c r="C23" s="189"/>
      <c r="D23" s="69"/>
      <c r="E23" s="69"/>
      <c r="F23" s="69"/>
      <c r="G23" s="68"/>
      <c r="H23" s="75"/>
      <c r="I23" s="74"/>
      <c r="J23" s="74"/>
    </row>
    <row r="24" spans="1:10" ht="112.5" x14ac:dyDescent="0.25">
      <c r="A24" s="154" t="s">
        <v>203</v>
      </c>
      <c r="B24" s="23" t="s">
        <v>59</v>
      </c>
      <c r="C24" s="189"/>
      <c r="D24" s="85" t="s">
        <v>116</v>
      </c>
      <c r="E24" s="69">
        <v>1</v>
      </c>
      <c r="F24" s="68" t="s">
        <v>49</v>
      </c>
      <c r="G24" s="68"/>
      <c r="H24" s="76">
        <v>855.48</v>
      </c>
      <c r="I24" s="76">
        <v>1130.48</v>
      </c>
      <c r="J24" s="76">
        <v>969.4</v>
      </c>
    </row>
    <row r="25" spans="1:10" ht="56.25" x14ac:dyDescent="0.25">
      <c r="A25" s="154" t="s">
        <v>204</v>
      </c>
      <c r="B25" s="23" t="s">
        <v>60</v>
      </c>
      <c r="C25" s="189"/>
      <c r="D25" s="85" t="s">
        <v>116</v>
      </c>
      <c r="E25" s="69">
        <v>1</v>
      </c>
      <c r="F25" s="68" t="s">
        <v>111</v>
      </c>
      <c r="G25" s="68"/>
      <c r="H25" s="76">
        <v>100</v>
      </c>
      <c r="I25" s="76">
        <v>100</v>
      </c>
      <c r="J25" s="76">
        <v>99.016000000000005</v>
      </c>
    </row>
    <row r="26" spans="1:10" ht="75" x14ac:dyDescent="0.3">
      <c r="A26" s="154" t="s">
        <v>205</v>
      </c>
      <c r="B26" s="25" t="s">
        <v>61</v>
      </c>
      <c r="C26" s="189"/>
      <c r="D26" s="85" t="s">
        <v>116</v>
      </c>
      <c r="E26" s="69">
        <v>1</v>
      </c>
      <c r="F26" s="68" t="s">
        <v>53</v>
      </c>
      <c r="G26" s="68"/>
      <c r="H26" s="76">
        <v>63981.150999999998</v>
      </c>
      <c r="I26" s="76">
        <v>80184.307000000001</v>
      </c>
      <c r="J26" s="76">
        <v>80149.142000000007</v>
      </c>
    </row>
    <row r="27" spans="1:10" ht="56.25" customHeight="1" x14ac:dyDescent="0.3">
      <c r="A27" s="154" t="s">
        <v>206</v>
      </c>
      <c r="B27" s="25" t="s">
        <v>62</v>
      </c>
      <c r="C27" s="189"/>
      <c r="D27" s="85" t="s">
        <v>116</v>
      </c>
      <c r="E27" s="69">
        <v>1</v>
      </c>
      <c r="F27" s="68" t="s">
        <v>54</v>
      </c>
      <c r="G27" s="68"/>
      <c r="H27" s="76">
        <v>135493.087</v>
      </c>
      <c r="I27" s="76">
        <v>139540.253</v>
      </c>
      <c r="J27" s="76">
        <v>139090.003</v>
      </c>
    </row>
    <row r="28" spans="1:10" ht="56.25" x14ac:dyDescent="0.3">
      <c r="A28" s="154" t="s">
        <v>207</v>
      </c>
      <c r="B28" s="25" t="s">
        <v>63</v>
      </c>
      <c r="C28" s="189"/>
      <c r="D28" s="85" t="s">
        <v>116</v>
      </c>
      <c r="E28" s="69">
        <v>1</v>
      </c>
      <c r="F28" s="68" t="s">
        <v>112</v>
      </c>
      <c r="G28" s="68"/>
      <c r="H28" s="76">
        <v>1544.2</v>
      </c>
      <c r="I28" s="76">
        <v>0</v>
      </c>
      <c r="J28" s="76">
        <v>0</v>
      </c>
    </row>
    <row r="29" spans="1:10" ht="111" customHeight="1" x14ac:dyDescent="0.3">
      <c r="A29" s="154" t="s">
        <v>208</v>
      </c>
      <c r="B29" s="25" t="s">
        <v>64</v>
      </c>
      <c r="C29" s="189"/>
      <c r="D29" s="85" t="s">
        <v>116</v>
      </c>
      <c r="E29" s="69">
        <v>1</v>
      </c>
      <c r="F29" s="68" t="s">
        <v>113</v>
      </c>
      <c r="G29" s="68"/>
      <c r="H29" s="76">
        <v>100</v>
      </c>
      <c r="I29" s="76">
        <v>100</v>
      </c>
      <c r="J29" s="76">
        <v>81.744</v>
      </c>
    </row>
    <row r="30" spans="1:10" ht="111" customHeight="1" x14ac:dyDescent="0.25">
      <c r="A30" s="154" t="s">
        <v>209</v>
      </c>
      <c r="B30" s="150" t="s">
        <v>194</v>
      </c>
      <c r="C30" s="133"/>
      <c r="D30" s="135" t="s">
        <v>113</v>
      </c>
      <c r="E30" s="133">
        <v>1</v>
      </c>
      <c r="F30" s="135" t="s">
        <v>162</v>
      </c>
      <c r="G30" s="135"/>
      <c r="H30" s="134">
        <v>0</v>
      </c>
      <c r="I30" s="134">
        <v>2350.752</v>
      </c>
      <c r="J30" s="134">
        <v>0</v>
      </c>
    </row>
    <row r="31" spans="1:10" ht="100.5" customHeight="1" x14ac:dyDescent="0.25">
      <c r="A31" s="154">
        <v>3</v>
      </c>
      <c r="B31" s="70" t="s">
        <v>127</v>
      </c>
      <c r="C31" s="189" t="s">
        <v>193</v>
      </c>
      <c r="D31" s="85" t="s">
        <v>116</v>
      </c>
      <c r="E31" s="69">
        <v>2</v>
      </c>
      <c r="F31" s="68" t="s">
        <v>49</v>
      </c>
      <c r="G31" s="68"/>
      <c r="H31" s="76">
        <v>1310</v>
      </c>
      <c r="I31" s="76">
        <v>844.44399999999996</v>
      </c>
      <c r="J31" s="76">
        <v>844.44399999999996</v>
      </c>
    </row>
    <row r="32" spans="1:10" ht="56.25" x14ac:dyDescent="0.25">
      <c r="A32" s="154"/>
      <c r="B32" s="23" t="s">
        <v>39</v>
      </c>
      <c r="C32" s="189"/>
      <c r="D32" s="17"/>
      <c r="E32" s="17"/>
      <c r="F32" s="17"/>
      <c r="G32" s="12"/>
      <c r="H32" s="96"/>
      <c r="I32" s="96"/>
      <c r="J32" s="96"/>
    </row>
    <row r="33" spans="1:10" ht="112.5" x14ac:dyDescent="0.25">
      <c r="A33" s="154" t="s">
        <v>210</v>
      </c>
      <c r="B33" s="23" t="s">
        <v>65</v>
      </c>
      <c r="C33" s="189"/>
      <c r="D33" s="85" t="s">
        <v>116</v>
      </c>
      <c r="E33" s="69">
        <v>2</v>
      </c>
      <c r="F33" s="68" t="s">
        <v>49</v>
      </c>
      <c r="G33" s="68"/>
      <c r="H33" s="76">
        <v>1310</v>
      </c>
      <c r="I33" s="76">
        <f>I31</f>
        <v>844.44399999999996</v>
      </c>
      <c r="J33" s="95">
        <f>J31</f>
        <v>844.44399999999996</v>
      </c>
    </row>
    <row r="34" spans="1:10" ht="15.75" x14ac:dyDescent="0.25">
      <c r="A34" s="205" t="s">
        <v>12</v>
      </c>
      <c r="B34" s="205"/>
    </row>
    <row r="35" spans="1:10" ht="18.75" x14ac:dyDescent="0.25">
      <c r="A35" s="204" t="s">
        <v>13</v>
      </c>
      <c r="B35" s="204"/>
      <c r="C35" s="204"/>
      <c r="D35" s="204"/>
    </row>
    <row r="36" spans="1:10" ht="15.75" x14ac:dyDescent="0.25">
      <c r="C36" t="s">
        <v>154</v>
      </c>
      <c r="D36" s="3"/>
    </row>
    <row r="37" spans="1:10" ht="15.75" x14ac:dyDescent="0.25">
      <c r="A37" s="5"/>
    </row>
    <row r="38" spans="1:10" ht="102" customHeight="1" x14ac:dyDescent="0.3">
      <c r="A38" s="188" t="s">
        <v>161</v>
      </c>
      <c r="B38" s="188"/>
      <c r="C38" s="188"/>
      <c r="I38" s="191" t="s">
        <v>158</v>
      </c>
      <c r="J38" s="191"/>
    </row>
  </sheetData>
  <mergeCells count="38">
    <mergeCell ref="A8:J8"/>
    <mergeCell ref="A7:J7"/>
    <mergeCell ref="C14:C18"/>
    <mergeCell ref="A34:B34"/>
    <mergeCell ref="A35:D35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E11:E12"/>
    <mergeCell ref="G11:G12"/>
    <mergeCell ref="H11:H12"/>
    <mergeCell ref="D14:D18"/>
    <mergeCell ref="E14:E18"/>
    <mergeCell ref="G14:G18"/>
    <mergeCell ref="H14:H18"/>
    <mergeCell ref="F14:F18"/>
    <mergeCell ref="I38:J38"/>
    <mergeCell ref="J19:J22"/>
    <mergeCell ref="I19:I21"/>
    <mergeCell ref="I14:I18"/>
    <mergeCell ref="H19:H22"/>
    <mergeCell ref="G19:G22"/>
    <mergeCell ref="F19:F21"/>
    <mergeCell ref="A38:C38"/>
    <mergeCell ref="C31:C33"/>
    <mergeCell ref="C19:C29"/>
    <mergeCell ref="B19:B22"/>
    <mergeCell ref="D19:D22"/>
    <mergeCell ref="E19:E22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topLeftCell="A7" zoomScale="70" zoomScaleSheetLayoutView="70" workbookViewId="0">
      <pane ySplit="3" topLeftCell="A10" activePane="bottomLeft" state="frozen"/>
      <selection activeCell="A7" sqref="A7"/>
      <selection pane="bottomLeft" activeCell="B28" sqref="B28"/>
    </sheetView>
  </sheetViews>
  <sheetFormatPr defaultRowHeight="15" x14ac:dyDescent="0.25"/>
  <cols>
    <col min="1" max="1" width="8.28515625" customWidth="1"/>
    <col min="2" max="2" width="32.28515625" customWidth="1"/>
    <col min="3" max="3" width="26.85546875" customWidth="1"/>
    <col min="4" max="4" width="14.7109375" customWidth="1"/>
    <col min="5" max="5" width="18" customWidth="1"/>
    <col min="6" max="6" width="19.42578125" customWidth="1"/>
    <col min="8" max="8" width="9.140625" customWidth="1"/>
  </cols>
  <sheetData>
    <row r="1" spans="1:7" x14ac:dyDescent="0.25">
      <c r="A1" s="10"/>
      <c r="B1" s="10"/>
      <c r="C1" s="10"/>
      <c r="D1" s="10"/>
      <c r="E1" s="10"/>
      <c r="F1" s="10" t="s">
        <v>147</v>
      </c>
    </row>
    <row r="2" spans="1:7" x14ac:dyDescent="0.25">
      <c r="A2" s="10"/>
      <c r="B2" s="10"/>
      <c r="C2" s="10"/>
      <c r="D2" s="10"/>
      <c r="E2" s="10"/>
      <c r="F2" s="10"/>
    </row>
    <row r="3" spans="1:7" x14ac:dyDescent="0.25">
      <c r="A3" s="10"/>
      <c r="B3" s="10"/>
      <c r="C3" s="10"/>
      <c r="D3" s="10"/>
      <c r="E3" s="10"/>
      <c r="F3" s="10"/>
    </row>
    <row r="4" spans="1:7" ht="15" customHeight="1" x14ac:dyDescent="0.25">
      <c r="A4" s="10"/>
      <c r="B4" s="10"/>
      <c r="C4" s="210" t="s">
        <v>24</v>
      </c>
      <c r="D4" s="210"/>
      <c r="E4" s="10"/>
      <c r="F4" s="10"/>
    </row>
    <row r="5" spans="1:7" x14ac:dyDescent="0.25">
      <c r="A5" s="11"/>
      <c r="B5" s="10"/>
      <c r="C5" s="10"/>
      <c r="D5" s="10"/>
      <c r="E5" s="10"/>
      <c r="F5" s="10"/>
    </row>
    <row r="6" spans="1:7" ht="15" customHeight="1" x14ac:dyDescent="0.25">
      <c r="A6" s="209" t="s">
        <v>41</v>
      </c>
      <c r="B6" s="209"/>
      <c r="C6" s="209"/>
      <c r="D6" s="209"/>
      <c r="E6" s="209"/>
      <c r="F6" s="209"/>
    </row>
    <row r="7" spans="1:7" ht="42.75" customHeight="1" x14ac:dyDescent="0.25">
      <c r="A7" s="209"/>
      <c r="B7" s="209"/>
      <c r="C7" s="209"/>
      <c r="D7" s="209"/>
      <c r="E7" s="209"/>
      <c r="F7" s="209"/>
    </row>
    <row r="8" spans="1:7" ht="18.75" x14ac:dyDescent="0.25">
      <c r="A8" s="203" t="s">
        <v>196</v>
      </c>
      <c r="B8" s="203"/>
      <c r="C8" s="203"/>
      <c r="D8" s="203"/>
      <c r="E8" s="203"/>
      <c r="F8" s="203"/>
    </row>
    <row r="9" spans="1:7" ht="63" x14ac:dyDescent="0.25">
      <c r="A9" s="49" t="s">
        <v>2</v>
      </c>
      <c r="B9" s="49" t="s">
        <v>14</v>
      </c>
      <c r="C9" s="49" t="s">
        <v>15</v>
      </c>
      <c r="D9" s="105" t="s">
        <v>197</v>
      </c>
      <c r="E9" s="105" t="s">
        <v>198</v>
      </c>
      <c r="F9" s="49" t="s">
        <v>16</v>
      </c>
    </row>
    <row r="10" spans="1:7" ht="15.75" x14ac:dyDescent="0.25">
      <c r="A10" s="6"/>
      <c r="B10" s="54"/>
      <c r="C10" s="54"/>
      <c r="D10" s="54"/>
      <c r="E10" s="54"/>
      <c r="F10" s="55"/>
    </row>
    <row r="11" spans="1:7" ht="15.75" x14ac:dyDescent="0.25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</row>
    <row r="12" spans="1:7" ht="18" customHeight="1" x14ac:dyDescent="0.25">
      <c r="A12" s="213" t="s">
        <v>124</v>
      </c>
      <c r="B12" s="212" t="s">
        <v>57</v>
      </c>
      <c r="C12" s="42" t="s">
        <v>106</v>
      </c>
      <c r="D12" s="151">
        <f>D15+D29</f>
        <v>203383.91999999998</v>
      </c>
      <c r="E12" s="151">
        <f>E13+E14</f>
        <v>224250.24299999999</v>
      </c>
      <c r="F12" s="151">
        <f>F15+F29</f>
        <v>221233.74899999998</v>
      </c>
    </row>
    <row r="13" spans="1:7" ht="46.5" customHeight="1" x14ac:dyDescent="0.25">
      <c r="A13" s="213"/>
      <c r="B13" s="212"/>
      <c r="C13" s="32" t="s">
        <v>107</v>
      </c>
      <c r="D13" s="151">
        <v>2803.52</v>
      </c>
      <c r="E13" s="59">
        <v>2803.52</v>
      </c>
      <c r="F13" s="59">
        <v>2803.52</v>
      </c>
    </row>
    <row r="14" spans="1:7" ht="36" customHeight="1" x14ac:dyDescent="0.25">
      <c r="A14" s="213"/>
      <c r="B14" s="212"/>
      <c r="C14" s="32" t="s">
        <v>47</v>
      </c>
      <c r="D14" s="151">
        <f>D17+D29</f>
        <v>200580.4</v>
      </c>
      <c r="E14" s="151">
        <f>E17+E29</f>
        <v>221446.723</v>
      </c>
      <c r="F14" s="151">
        <f>F17+F29</f>
        <v>218430.23199999999</v>
      </c>
    </row>
    <row r="15" spans="1:7" ht="40.5" customHeight="1" x14ac:dyDescent="0.25">
      <c r="A15" s="213" t="s">
        <v>123</v>
      </c>
      <c r="B15" s="212" t="s">
        <v>58</v>
      </c>
      <c r="C15" s="42" t="s">
        <v>106</v>
      </c>
      <c r="D15" s="151">
        <f>D16+D17</f>
        <v>202073.91999999998</v>
      </c>
      <c r="E15" s="94">
        <f>E16+E17</f>
        <v>223405.799</v>
      </c>
      <c r="F15" s="102">
        <f>F18+F19+F20+F23+F27</f>
        <v>220389.30499999999</v>
      </c>
    </row>
    <row r="16" spans="1:7" ht="31.5" x14ac:dyDescent="0.25">
      <c r="A16" s="213"/>
      <c r="B16" s="212"/>
      <c r="C16" s="32" t="s">
        <v>107</v>
      </c>
      <c r="D16" s="151">
        <v>2803.52</v>
      </c>
      <c r="E16" s="59">
        <v>2803.52</v>
      </c>
      <c r="F16" s="103">
        <f>F21+F24</f>
        <v>2803.5169999999998</v>
      </c>
      <c r="G16" s="139"/>
    </row>
    <row r="17" spans="1:6" ht="31.5" x14ac:dyDescent="0.25">
      <c r="A17" s="213"/>
      <c r="B17" s="212"/>
      <c r="C17" s="32" t="s">
        <v>47</v>
      </c>
      <c r="D17" s="151">
        <v>199270.39999999999</v>
      </c>
      <c r="E17" s="59">
        <f>E18+E19+E22+E25+E26+E27+E28</f>
        <v>220602.27900000001</v>
      </c>
      <c r="F17" s="103">
        <f>F18+F19+F22+F25+F26+F27</f>
        <v>217585.788</v>
      </c>
    </row>
    <row r="18" spans="1:6" ht="47.25" x14ac:dyDescent="0.25">
      <c r="A18" s="49" t="s">
        <v>34</v>
      </c>
      <c r="B18" s="56" t="s">
        <v>66</v>
      </c>
      <c r="C18" s="49" t="s">
        <v>47</v>
      </c>
      <c r="D18" s="151">
        <v>855.48</v>
      </c>
      <c r="E18" s="102">
        <v>1130.48</v>
      </c>
      <c r="F18" s="102">
        <v>969.4</v>
      </c>
    </row>
    <row r="19" spans="1:6" ht="31.5" x14ac:dyDescent="0.25">
      <c r="A19" s="49" t="s">
        <v>35</v>
      </c>
      <c r="B19" s="56" t="s">
        <v>60</v>
      </c>
      <c r="C19" s="49" t="s">
        <v>47</v>
      </c>
      <c r="D19" s="152">
        <v>100</v>
      </c>
      <c r="E19" s="94">
        <v>100</v>
      </c>
      <c r="F19" s="90">
        <v>99.016000000000005</v>
      </c>
    </row>
    <row r="20" spans="1:6" ht="75" customHeight="1" x14ac:dyDescent="0.25">
      <c r="A20" s="214" t="s">
        <v>130</v>
      </c>
      <c r="B20" s="212" t="s">
        <v>67</v>
      </c>
      <c r="C20" s="42" t="s">
        <v>106</v>
      </c>
      <c r="D20" s="91">
        <v>63981.150999999998</v>
      </c>
      <c r="E20" s="94">
        <v>80184.307000000001</v>
      </c>
      <c r="F20" s="102">
        <v>80149.142000000007</v>
      </c>
    </row>
    <row r="21" spans="1:6" ht="31.5" x14ac:dyDescent="0.25">
      <c r="A21" s="215"/>
      <c r="B21" s="212"/>
      <c r="C21" s="92" t="s">
        <v>107</v>
      </c>
      <c r="D21" s="151">
        <v>0</v>
      </c>
      <c r="E21" s="151">
        <v>0</v>
      </c>
      <c r="F21" s="151">
        <v>0</v>
      </c>
    </row>
    <row r="22" spans="1:6" ht="31.5" x14ac:dyDescent="0.25">
      <c r="A22" s="216"/>
      <c r="B22" s="212"/>
      <c r="C22" s="92" t="s">
        <v>47</v>
      </c>
      <c r="D22" s="91">
        <f>D20-D21</f>
        <v>63981.150999999998</v>
      </c>
      <c r="E22" s="94">
        <f>E20-E21</f>
        <v>80184.307000000001</v>
      </c>
      <c r="F22" s="102">
        <f>F20-F21</f>
        <v>80149.142000000007</v>
      </c>
    </row>
    <row r="23" spans="1:6" ht="56.25" customHeight="1" x14ac:dyDescent="0.25">
      <c r="A23" s="213" t="s">
        <v>134</v>
      </c>
      <c r="B23" s="212" t="s">
        <v>62</v>
      </c>
      <c r="C23" s="93" t="s">
        <v>106</v>
      </c>
      <c r="D23" s="91">
        <f>D24+D25</f>
        <v>135493.087</v>
      </c>
      <c r="E23" s="151">
        <f t="shared" ref="E23:F23" si="0">E24+E25</f>
        <v>139540.25699999998</v>
      </c>
      <c r="F23" s="91">
        <f t="shared" si="0"/>
        <v>139090.003</v>
      </c>
    </row>
    <row r="24" spans="1:6" ht="31.5" x14ac:dyDescent="0.25">
      <c r="A24" s="213"/>
      <c r="B24" s="212"/>
      <c r="C24" s="92" t="s">
        <v>107</v>
      </c>
      <c r="D24" s="91">
        <v>2803.52</v>
      </c>
      <c r="E24" s="94">
        <v>2803.5169999999998</v>
      </c>
      <c r="F24" s="94">
        <v>2803.5169999999998</v>
      </c>
    </row>
    <row r="25" spans="1:6" ht="31.5" x14ac:dyDescent="0.25">
      <c r="A25" s="213"/>
      <c r="B25" s="212"/>
      <c r="C25" s="92" t="s">
        <v>47</v>
      </c>
      <c r="D25" s="91">
        <v>132689.56700000001</v>
      </c>
      <c r="E25" s="94">
        <v>136736.74</v>
      </c>
      <c r="F25" s="102">
        <v>136286.486</v>
      </c>
    </row>
    <row r="26" spans="1:6" ht="47.25" x14ac:dyDescent="0.25">
      <c r="A26" s="49" t="s">
        <v>142</v>
      </c>
      <c r="B26" s="88" t="s">
        <v>63</v>
      </c>
      <c r="C26" s="92" t="s">
        <v>47</v>
      </c>
      <c r="D26" s="91">
        <v>1544.2</v>
      </c>
      <c r="E26" s="94">
        <v>0</v>
      </c>
      <c r="F26" s="90">
        <v>0</v>
      </c>
    </row>
    <row r="27" spans="1:6" ht="78.75" x14ac:dyDescent="0.25">
      <c r="A27" s="49" t="s">
        <v>143</v>
      </c>
      <c r="B27" s="88" t="s">
        <v>64</v>
      </c>
      <c r="C27" s="32" t="s">
        <v>47</v>
      </c>
      <c r="D27" s="94">
        <v>100</v>
      </c>
      <c r="E27" s="94">
        <v>100</v>
      </c>
      <c r="F27" s="102">
        <v>81.744</v>
      </c>
    </row>
    <row r="28" spans="1:6" ht="48.75" customHeight="1" x14ac:dyDescent="0.25">
      <c r="A28" s="146" t="s">
        <v>211</v>
      </c>
      <c r="B28" s="88" t="s">
        <v>194</v>
      </c>
      <c r="C28" s="147" t="s">
        <v>47</v>
      </c>
      <c r="D28" s="94">
        <v>0</v>
      </c>
      <c r="E28" s="94">
        <v>2350.752</v>
      </c>
      <c r="F28" s="102">
        <v>0</v>
      </c>
    </row>
    <row r="29" spans="1:6" ht="63" x14ac:dyDescent="0.25">
      <c r="A29" s="105" t="s">
        <v>122</v>
      </c>
      <c r="B29" s="89" t="s">
        <v>56</v>
      </c>
      <c r="C29" s="49" t="s">
        <v>47</v>
      </c>
      <c r="D29" s="91">
        <v>1310</v>
      </c>
      <c r="E29" s="94">
        <v>844.44399999999996</v>
      </c>
      <c r="F29" s="102">
        <v>844.44399999999996</v>
      </c>
    </row>
    <row r="30" spans="1:6" ht="51" customHeight="1" x14ac:dyDescent="0.25">
      <c r="A30" s="49"/>
      <c r="B30" s="9" t="s">
        <v>39</v>
      </c>
      <c r="C30" s="9"/>
      <c r="D30" s="50"/>
      <c r="E30" s="50"/>
      <c r="F30" s="103"/>
    </row>
    <row r="31" spans="1:6" ht="87" customHeight="1" x14ac:dyDescent="0.25">
      <c r="A31" s="49" t="s">
        <v>48</v>
      </c>
      <c r="B31" s="56" t="s">
        <v>65</v>
      </c>
      <c r="C31" s="49" t="s">
        <v>47</v>
      </c>
      <c r="D31" s="59">
        <v>1310</v>
      </c>
      <c r="E31" s="59">
        <f>E29</f>
        <v>844.44399999999996</v>
      </c>
      <c r="F31" s="102">
        <f>F29</f>
        <v>844.44399999999996</v>
      </c>
    </row>
    <row r="32" spans="1:6" ht="75.75" customHeight="1" x14ac:dyDescent="0.25">
      <c r="A32" s="105" t="s">
        <v>121</v>
      </c>
      <c r="B32" s="56" t="s">
        <v>52</v>
      </c>
      <c r="C32" s="49" t="s">
        <v>47</v>
      </c>
      <c r="D32" s="60">
        <v>0</v>
      </c>
      <c r="E32" s="60">
        <v>0</v>
      </c>
      <c r="F32" s="60">
        <v>0</v>
      </c>
    </row>
    <row r="33" spans="1:6" ht="60" customHeight="1" x14ac:dyDescent="0.25">
      <c r="A33" s="49"/>
      <c r="B33" s="9" t="s">
        <v>199</v>
      </c>
      <c r="C33" s="9"/>
      <c r="D33" s="60"/>
      <c r="E33" s="60"/>
      <c r="F33" s="60"/>
    </row>
    <row r="34" spans="1:6" ht="60" customHeight="1" x14ac:dyDescent="0.25">
      <c r="A34" s="112" t="s">
        <v>120</v>
      </c>
      <c r="B34" s="9" t="s">
        <v>40</v>
      </c>
      <c r="C34" s="49" t="s">
        <v>47</v>
      </c>
      <c r="D34" s="60">
        <v>0</v>
      </c>
      <c r="E34" s="60">
        <v>0</v>
      </c>
      <c r="F34" s="60">
        <v>0</v>
      </c>
    </row>
    <row r="35" spans="1:6" ht="18.75" customHeight="1" x14ac:dyDescent="0.25">
      <c r="A35" s="211" t="s">
        <v>17</v>
      </c>
      <c r="B35" s="211"/>
      <c r="C35" s="211"/>
      <c r="D35" s="211"/>
    </row>
    <row r="36" spans="1:6" ht="15.75" x14ac:dyDescent="0.25">
      <c r="A36" s="5"/>
    </row>
    <row r="37" spans="1:6" s="130" customFormat="1" ht="96.75" customHeight="1" x14ac:dyDescent="0.3">
      <c r="A37" s="208" t="s">
        <v>161</v>
      </c>
      <c r="B37" s="208"/>
      <c r="C37" s="208"/>
      <c r="D37" s="126"/>
      <c r="F37" s="136" t="s">
        <v>158</v>
      </c>
    </row>
  </sheetData>
  <mergeCells count="13">
    <mergeCell ref="A37:C37"/>
    <mergeCell ref="A6:F7"/>
    <mergeCell ref="C4:D4"/>
    <mergeCell ref="A35:D35"/>
    <mergeCell ref="B12:B14"/>
    <mergeCell ref="B15:B17"/>
    <mergeCell ref="A15:A17"/>
    <mergeCell ref="A12:A14"/>
    <mergeCell ref="B20:B22"/>
    <mergeCell ref="B23:B25"/>
    <mergeCell ref="A20:A22"/>
    <mergeCell ref="A23:A25"/>
    <mergeCell ref="A8:F8"/>
  </mergeCells>
  <pageMargins left="0.70866141732283472" right="0.51181102362204722" top="0.74803149606299213" bottom="0.55118110236220474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="85" zoomScaleNormal="85" zoomScaleSheetLayoutView="85" workbookViewId="0">
      <pane ySplit="4" topLeftCell="A32" activePane="bottomLeft" state="frozen"/>
      <selection activeCell="A7" sqref="A7"/>
      <selection pane="bottomLeft" activeCell="B31" sqref="B31"/>
    </sheetView>
  </sheetViews>
  <sheetFormatPr defaultRowHeight="15" x14ac:dyDescent="0.25"/>
  <cols>
    <col min="1" max="1" width="10" customWidth="1"/>
    <col min="2" max="2" width="44.5703125" customWidth="1"/>
    <col min="3" max="3" width="11.5703125" customWidth="1"/>
    <col min="4" max="4" width="9.7109375" customWidth="1"/>
    <col min="5" max="5" width="14" customWidth="1"/>
    <col min="7" max="7" width="16.5703125" customWidth="1"/>
    <col min="8" max="8" width="36.7109375" customWidth="1"/>
  </cols>
  <sheetData>
    <row r="1" spans="1:8" x14ac:dyDescent="0.25">
      <c r="H1" s="8" t="s">
        <v>148</v>
      </c>
    </row>
    <row r="3" spans="1:8" ht="18.75" x14ac:dyDescent="0.25">
      <c r="A3" s="2"/>
      <c r="C3" s="2" t="s">
        <v>25</v>
      </c>
      <c r="D3" s="14"/>
      <c r="E3" s="14"/>
    </row>
    <row r="4" spans="1:8" ht="18.75" x14ac:dyDescent="0.25">
      <c r="A4" s="2"/>
      <c r="C4" s="2"/>
      <c r="D4" s="14"/>
      <c r="E4" s="14"/>
    </row>
    <row r="5" spans="1:8" ht="15" customHeight="1" x14ac:dyDescent="0.25">
      <c r="A5" s="211" t="s">
        <v>42</v>
      </c>
      <c r="B5" s="211"/>
      <c r="C5" s="211"/>
      <c r="D5" s="211"/>
      <c r="E5" s="211"/>
      <c r="F5" s="211"/>
      <c r="G5" s="211"/>
      <c r="H5" s="211"/>
    </row>
    <row r="6" spans="1:8" ht="18.75" customHeight="1" x14ac:dyDescent="0.25">
      <c r="A6" s="211"/>
      <c r="B6" s="211"/>
      <c r="C6" s="211"/>
      <c r="D6" s="211"/>
      <c r="E6" s="211"/>
      <c r="F6" s="211"/>
      <c r="G6" s="211"/>
      <c r="H6" s="211"/>
    </row>
    <row r="7" spans="1:8" ht="18.75" x14ac:dyDescent="0.25">
      <c r="A7" s="203" t="s">
        <v>115</v>
      </c>
      <c r="B7" s="203"/>
      <c r="C7" s="203"/>
      <c r="D7" s="203"/>
      <c r="E7" s="203"/>
      <c r="F7" s="203"/>
      <c r="G7" s="203"/>
      <c r="H7" s="203"/>
    </row>
    <row r="8" spans="1:8" ht="75" customHeight="1" x14ac:dyDescent="0.25">
      <c r="A8" s="189" t="s">
        <v>2</v>
      </c>
      <c r="B8" s="227" t="s">
        <v>43</v>
      </c>
      <c r="C8" s="189" t="s">
        <v>22</v>
      </c>
      <c r="D8" s="189" t="s">
        <v>19</v>
      </c>
      <c r="E8" s="189"/>
      <c r="F8" s="189"/>
      <c r="G8" s="189"/>
      <c r="H8" s="189" t="s">
        <v>20</v>
      </c>
    </row>
    <row r="9" spans="1:8" ht="54" customHeight="1" x14ac:dyDescent="0.25">
      <c r="A9" s="189"/>
      <c r="B9" s="227"/>
      <c r="C9" s="189"/>
      <c r="D9" s="189">
        <v>2019</v>
      </c>
      <c r="E9" s="189"/>
      <c r="F9" s="189">
        <v>2020</v>
      </c>
      <c r="G9" s="189"/>
      <c r="H9" s="189"/>
    </row>
    <row r="10" spans="1:8" ht="74.25" customHeight="1" x14ac:dyDescent="0.25">
      <c r="A10" s="189"/>
      <c r="B10" s="227"/>
      <c r="C10" s="189"/>
      <c r="D10" s="26" t="s">
        <v>18</v>
      </c>
      <c r="E10" s="26" t="s">
        <v>21</v>
      </c>
      <c r="F10" s="26" t="s">
        <v>18</v>
      </c>
      <c r="G10" s="26" t="s">
        <v>21</v>
      </c>
      <c r="H10" s="189"/>
    </row>
    <row r="11" spans="1:8" ht="15.75" x14ac:dyDescent="0.25">
      <c r="A11" s="61">
        <v>1</v>
      </c>
      <c r="B11" s="61">
        <v>2</v>
      </c>
      <c r="C11" s="61">
        <v>3</v>
      </c>
      <c r="D11" s="105">
        <v>4</v>
      </c>
      <c r="E11" s="105">
        <v>5</v>
      </c>
      <c r="F11" s="105">
        <v>6</v>
      </c>
      <c r="G11" s="105">
        <v>7</v>
      </c>
      <c r="H11" s="105">
        <v>8</v>
      </c>
    </row>
    <row r="12" spans="1:8" ht="39.75" customHeight="1" x14ac:dyDescent="0.25">
      <c r="A12" s="9"/>
      <c r="B12" s="213" t="s">
        <v>55</v>
      </c>
      <c r="C12" s="213"/>
      <c r="D12" s="213"/>
      <c r="E12" s="213"/>
      <c r="F12" s="213"/>
      <c r="G12" s="213"/>
      <c r="H12" s="213"/>
    </row>
    <row r="13" spans="1:8" ht="47.25" customHeight="1" x14ac:dyDescent="0.25">
      <c r="A13" s="213" t="s">
        <v>68</v>
      </c>
      <c r="B13" s="213"/>
      <c r="C13" s="213"/>
      <c r="D13" s="213"/>
      <c r="E13" s="213"/>
      <c r="F13" s="213"/>
      <c r="G13" s="213"/>
      <c r="H13" s="213"/>
    </row>
    <row r="14" spans="1:8" ht="45" customHeight="1" x14ac:dyDescent="0.25">
      <c r="A14" s="9"/>
      <c r="B14" s="79" t="s">
        <v>44</v>
      </c>
      <c r="C14" s="61"/>
      <c r="D14" s="61"/>
      <c r="E14" s="61"/>
      <c r="F14" s="61"/>
      <c r="G14" s="61"/>
      <c r="H14" s="61"/>
    </row>
    <row r="15" spans="1:8" s="30" customFormat="1" ht="115.5" customHeight="1" x14ac:dyDescent="0.25">
      <c r="A15" s="9">
        <v>1</v>
      </c>
      <c r="B15" s="80" t="s">
        <v>81</v>
      </c>
      <c r="C15" s="67" t="s">
        <v>72</v>
      </c>
      <c r="D15" s="41" t="s">
        <v>82</v>
      </c>
      <c r="E15" s="42">
        <v>0.6</v>
      </c>
      <c r="F15" s="41" t="s">
        <v>155</v>
      </c>
      <c r="G15" s="42">
        <v>0.56999999999999995</v>
      </c>
      <c r="H15" s="156" t="s">
        <v>174</v>
      </c>
    </row>
    <row r="16" spans="1:8" s="30" customFormat="1" ht="89.25" customHeight="1" x14ac:dyDescent="0.25">
      <c r="A16" s="9">
        <v>2</v>
      </c>
      <c r="B16" s="27" t="s">
        <v>83</v>
      </c>
      <c r="C16" s="61" t="s">
        <v>72</v>
      </c>
      <c r="D16" s="86" t="s">
        <v>84</v>
      </c>
      <c r="E16" s="78">
        <v>0.47</v>
      </c>
      <c r="F16" s="127" t="s">
        <v>156</v>
      </c>
      <c r="G16" s="78">
        <v>0.36</v>
      </c>
      <c r="H16" s="157" t="s">
        <v>182</v>
      </c>
    </row>
    <row r="17" spans="1:8" s="30" customFormat="1" ht="104.25" customHeight="1" x14ac:dyDescent="0.25">
      <c r="A17" s="9">
        <v>3</v>
      </c>
      <c r="B17" s="27" t="s">
        <v>85</v>
      </c>
      <c r="C17" s="61" t="s">
        <v>72</v>
      </c>
      <c r="D17" s="86">
        <v>0.03</v>
      </c>
      <c r="E17" s="86">
        <v>10.86</v>
      </c>
      <c r="F17" s="127" t="s">
        <v>157</v>
      </c>
      <c r="G17" s="128" t="s">
        <v>157</v>
      </c>
      <c r="H17" s="158"/>
    </row>
    <row r="18" spans="1:8" ht="30.75" customHeight="1" x14ac:dyDescent="0.25">
      <c r="A18" s="212" t="s">
        <v>248</v>
      </c>
      <c r="B18" s="212"/>
      <c r="C18" s="212"/>
      <c r="D18" s="212"/>
      <c r="E18" s="212"/>
      <c r="F18" s="212"/>
      <c r="G18" s="212"/>
      <c r="H18" s="212"/>
    </row>
    <row r="19" spans="1:8" ht="39.75" customHeight="1" x14ac:dyDescent="0.25">
      <c r="A19" s="212" t="s">
        <v>190</v>
      </c>
      <c r="B19" s="212"/>
      <c r="C19" s="212"/>
      <c r="D19" s="212"/>
      <c r="E19" s="212"/>
      <c r="F19" s="212"/>
      <c r="G19" s="212"/>
      <c r="H19" s="212"/>
    </row>
    <row r="20" spans="1:8" ht="39.75" customHeight="1" x14ac:dyDescent="0.25">
      <c r="A20" s="61"/>
      <c r="B20" s="65" t="s">
        <v>45</v>
      </c>
      <c r="C20" s="65"/>
      <c r="D20" s="65"/>
      <c r="E20" s="65"/>
      <c r="F20" s="65"/>
      <c r="G20" s="65"/>
      <c r="H20" s="65"/>
    </row>
    <row r="21" spans="1:8" ht="67.5" customHeight="1" x14ac:dyDescent="0.25">
      <c r="A21" s="43" t="s">
        <v>46</v>
      </c>
      <c r="B21" s="67" t="s">
        <v>103</v>
      </c>
      <c r="C21" s="67" t="s">
        <v>72</v>
      </c>
      <c r="D21" s="41">
        <v>100</v>
      </c>
      <c r="E21" s="41">
        <v>100</v>
      </c>
      <c r="F21" s="41">
        <v>100</v>
      </c>
      <c r="G21" s="41">
        <v>100</v>
      </c>
      <c r="H21" s="61"/>
    </row>
    <row r="22" spans="1:8" ht="63" customHeight="1" x14ac:dyDescent="0.25">
      <c r="A22" s="62">
        <v>2</v>
      </c>
      <c r="B22" s="61" t="s">
        <v>104</v>
      </c>
      <c r="C22" s="61" t="s">
        <v>69</v>
      </c>
      <c r="D22" s="97">
        <v>30</v>
      </c>
      <c r="E22" s="97">
        <v>38</v>
      </c>
      <c r="F22" s="131" t="s">
        <v>157</v>
      </c>
      <c r="G22" s="131" t="s">
        <v>157</v>
      </c>
      <c r="H22" s="61"/>
    </row>
    <row r="23" spans="1:8" ht="36" customHeight="1" x14ac:dyDescent="0.25">
      <c r="A23" s="220" t="s">
        <v>125</v>
      </c>
      <c r="B23" s="221"/>
      <c r="C23" s="221"/>
      <c r="D23" s="221"/>
      <c r="E23" s="221"/>
      <c r="F23" s="221"/>
      <c r="G23" s="221"/>
      <c r="H23" s="222"/>
    </row>
    <row r="24" spans="1:8" ht="36" customHeight="1" x14ac:dyDescent="0.25">
      <c r="A24" s="45"/>
      <c r="B24" s="64" t="s">
        <v>105</v>
      </c>
      <c r="C24" s="46"/>
      <c r="D24" s="46"/>
      <c r="E24" s="46"/>
      <c r="F24" s="46"/>
      <c r="G24" s="46"/>
      <c r="H24" s="47"/>
    </row>
    <row r="25" spans="1:8" ht="96" customHeight="1" x14ac:dyDescent="0.25">
      <c r="A25" s="175">
        <v>1</v>
      </c>
      <c r="B25" s="63" t="s">
        <v>70</v>
      </c>
      <c r="C25" s="63" t="s">
        <v>69</v>
      </c>
      <c r="D25" s="98">
        <v>4</v>
      </c>
      <c r="E25" s="98">
        <v>5</v>
      </c>
      <c r="F25" s="67">
        <v>0</v>
      </c>
      <c r="G25" s="67">
        <v>1</v>
      </c>
      <c r="H25" s="41" t="s">
        <v>247</v>
      </c>
    </row>
    <row r="26" spans="1:8" ht="243" customHeight="1" x14ac:dyDescent="0.25">
      <c r="A26" s="176">
        <v>2</v>
      </c>
      <c r="B26" s="100" t="s">
        <v>71</v>
      </c>
      <c r="C26" s="61" t="s">
        <v>72</v>
      </c>
      <c r="D26" s="97">
        <v>100</v>
      </c>
      <c r="E26" s="97">
        <v>100</v>
      </c>
      <c r="F26" s="61">
        <v>100</v>
      </c>
      <c r="G26" s="97">
        <v>100</v>
      </c>
      <c r="H26" s="100"/>
    </row>
    <row r="27" spans="1:8" ht="61.5" customHeight="1" x14ac:dyDescent="0.25">
      <c r="A27" s="175">
        <v>3</v>
      </c>
      <c r="B27" s="63" t="s">
        <v>189</v>
      </c>
      <c r="C27" s="63" t="s">
        <v>69</v>
      </c>
      <c r="D27" s="63">
        <v>4</v>
      </c>
      <c r="E27" s="63">
        <v>4</v>
      </c>
      <c r="F27" s="63">
        <v>4</v>
      </c>
      <c r="G27" s="77">
        <v>4</v>
      </c>
      <c r="H27" s="101"/>
    </row>
    <row r="28" spans="1:8" ht="96.75" customHeight="1" x14ac:dyDescent="0.25">
      <c r="A28" s="176">
        <v>4</v>
      </c>
      <c r="B28" s="61" t="s">
        <v>73</v>
      </c>
      <c r="C28" s="61" t="s">
        <v>69</v>
      </c>
      <c r="D28" s="61">
        <v>2</v>
      </c>
      <c r="E28" s="61">
        <v>3</v>
      </c>
      <c r="F28" s="41">
        <v>1</v>
      </c>
      <c r="G28" s="42">
        <v>1</v>
      </c>
      <c r="H28" s="41"/>
    </row>
    <row r="29" spans="1:8" ht="24" customHeight="1" x14ac:dyDescent="0.25">
      <c r="A29" s="226" t="s">
        <v>74</v>
      </c>
      <c r="B29" s="226"/>
      <c r="C29" s="226"/>
      <c r="D29" s="226"/>
      <c r="E29" s="226"/>
      <c r="F29" s="226"/>
      <c r="G29" s="226"/>
      <c r="H29" s="226"/>
    </row>
    <row r="30" spans="1:8" ht="45" customHeight="1" x14ac:dyDescent="0.25">
      <c r="A30" s="81"/>
      <c r="B30" s="82" t="s">
        <v>249</v>
      </c>
      <c r="C30" s="66"/>
      <c r="D30" s="66"/>
      <c r="E30" s="66"/>
      <c r="F30" s="66"/>
      <c r="G30" s="66"/>
      <c r="H30" s="66"/>
    </row>
    <row r="31" spans="1:8" ht="92.25" customHeight="1" x14ac:dyDescent="0.25">
      <c r="A31" s="155">
        <v>1</v>
      </c>
      <c r="B31" s="61" t="s">
        <v>75</v>
      </c>
      <c r="C31" s="61" t="s">
        <v>76</v>
      </c>
      <c r="D31" s="41">
        <v>655</v>
      </c>
      <c r="E31" s="138">
        <v>737</v>
      </c>
      <c r="F31" s="41">
        <v>656</v>
      </c>
      <c r="G31" s="137">
        <v>1500</v>
      </c>
      <c r="H31" s="99" t="s">
        <v>183</v>
      </c>
    </row>
    <row r="32" spans="1:8" ht="27" customHeight="1" x14ac:dyDescent="0.25">
      <c r="A32" s="217" t="s">
        <v>127</v>
      </c>
      <c r="B32" s="218"/>
      <c r="C32" s="218"/>
      <c r="D32" s="218"/>
      <c r="E32" s="218"/>
      <c r="F32" s="218"/>
      <c r="G32" s="218"/>
      <c r="H32" s="219"/>
    </row>
    <row r="33" spans="1:8" ht="63" customHeight="1" x14ac:dyDescent="0.25">
      <c r="A33" s="217" t="s">
        <v>77</v>
      </c>
      <c r="B33" s="218"/>
      <c r="C33" s="218"/>
      <c r="D33" s="218"/>
      <c r="E33" s="218"/>
      <c r="F33" s="218"/>
      <c r="G33" s="218"/>
      <c r="H33" s="219"/>
    </row>
    <row r="34" spans="1:8" ht="43.5" customHeight="1" x14ac:dyDescent="0.25">
      <c r="A34" s="65"/>
      <c r="B34" s="83" t="s">
        <v>114</v>
      </c>
      <c r="C34" s="223"/>
      <c r="D34" s="224"/>
      <c r="E34" s="224"/>
      <c r="F34" s="224"/>
      <c r="G34" s="224"/>
      <c r="H34" s="225"/>
    </row>
    <row r="35" spans="1:8" ht="69.75" customHeight="1" x14ac:dyDescent="0.25">
      <c r="A35" s="155">
        <v>1</v>
      </c>
      <c r="B35" s="9" t="s">
        <v>78</v>
      </c>
      <c r="C35" s="61" t="s">
        <v>69</v>
      </c>
      <c r="D35" s="61">
        <v>2</v>
      </c>
      <c r="E35" s="61">
        <v>2</v>
      </c>
      <c r="F35" s="67">
        <v>0</v>
      </c>
      <c r="G35" s="67">
        <v>0</v>
      </c>
      <c r="H35" s="148"/>
    </row>
    <row r="36" spans="1:8" ht="84" customHeight="1" x14ac:dyDescent="0.25">
      <c r="A36" s="155">
        <v>2</v>
      </c>
      <c r="B36" s="27" t="s">
        <v>79</v>
      </c>
      <c r="C36" s="61" t="s">
        <v>80</v>
      </c>
      <c r="D36" s="41">
        <v>621</v>
      </c>
      <c r="E36" s="78">
        <v>631.57799999999997</v>
      </c>
      <c r="F36" s="41" t="s">
        <v>157</v>
      </c>
      <c r="G36" s="78" t="s">
        <v>157</v>
      </c>
      <c r="H36" s="149"/>
    </row>
    <row r="37" spans="1:8" ht="15.75" x14ac:dyDescent="0.25">
      <c r="A37" s="3"/>
    </row>
    <row r="38" spans="1:8" ht="15.75" x14ac:dyDescent="0.25">
      <c r="A38" s="5"/>
    </row>
    <row r="39" spans="1:8" ht="78" customHeight="1" x14ac:dyDescent="0.25">
      <c r="A39" s="211" t="s">
        <v>161</v>
      </c>
      <c r="B39" s="211"/>
      <c r="H39" s="136" t="s">
        <v>158</v>
      </c>
    </row>
  </sheetData>
  <mergeCells count="19">
    <mergeCell ref="B12:H12"/>
    <mergeCell ref="A18:H18"/>
    <mergeCell ref="A13:H13"/>
    <mergeCell ref="A19:H19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39:B39"/>
    <mergeCell ref="A32:H32"/>
    <mergeCell ref="A23:H23"/>
    <mergeCell ref="C34:H34"/>
    <mergeCell ref="A33:H33"/>
    <mergeCell ref="A29:H29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WhiteSpace="0" view="pageLayout" topLeftCell="A37" zoomScale="70" zoomScaleNormal="100" zoomScaleSheetLayoutView="85" zoomScalePageLayoutView="70" workbookViewId="0">
      <selection activeCell="H38" sqref="H38:H39"/>
    </sheetView>
  </sheetViews>
  <sheetFormatPr defaultRowHeight="15.75" x14ac:dyDescent="0.25"/>
  <cols>
    <col min="1" max="1" width="7" style="113" customWidth="1"/>
    <col min="2" max="2" width="35.7109375" style="34" customWidth="1"/>
    <col min="3" max="3" width="26" style="31" customWidth="1"/>
    <col min="4" max="4" width="11.5703125" style="18" customWidth="1"/>
    <col min="5" max="5" width="11.42578125" style="48" customWidth="1"/>
    <col min="6" max="6" width="12.7109375" style="48" customWidth="1"/>
    <col min="7" max="7" width="13.5703125" style="48" customWidth="1"/>
    <col min="8" max="8" width="102.42578125" style="31" customWidth="1"/>
    <col min="9" max="9" width="15.5703125" style="18" customWidth="1"/>
  </cols>
  <sheetData>
    <row r="1" spans="1:9" x14ac:dyDescent="0.25">
      <c r="H1" s="129"/>
      <c r="I1" s="19" t="s">
        <v>149</v>
      </c>
    </row>
    <row r="3" spans="1:9" x14ac:dyDescent="0.25">
      <c r="A3" s="114"/>
      <c r="B3" s="153"/>
      <c r="C3" s="3"/>
      <c r="D3" s="228"/>
      <c r="E3" s="228"/>
      <c r="F3" s="228" t="s">
        <v>25</v>
      </c>
      <c r="G3" s="228"/>
      <c r="H3" s="3"/>
      <c r="I3" s="153"/>
    </row>
    <row r="4" spans="1:9" x14ac:dyDescent="0.25">
      <c r="A4" s="114"/>
      <c r="B4" s="153"/>
      <c r="C4" s="3"/>
      <c r="D4" s="153"/>
      <c r="E4" s="153"/>
      <c r="F4" s="153"/>
      <c r="G4" s="153"/>
      <c r="H4" s="3"/>
      <c r="I4" s="153"/>
    </row>
    <row r="5" spans="1:9" x14ac:dyDescent="0.25">
      <c r="A5" s="229" t="s">
        <v>37</v>
      </c>
      <c r="B5" s="229"/>
      <c r="C5" s="229"/>
      <c r="D5" s="229"/>
      <c r="E5" s="229"/>
      <c r="F5" s="229"/>
      <c r="G5" s="229"/>
      <c r="H5" s="229"/>
      <c r="I5" s="229"/>
    </row>
    <row r="6" spans="1:9" x14ac:dyDescent="0.25">
      <c r="A6" s="234" t="s">
        <v>118</v>
      </c>
      <c r="B6" s="234"/>
      <c r="C6" s="234"/>
      <c r="D6" s="234"/>
      <c r="E6" s="234"/>
      <c r="F6" s="234"/>
      <c r="G6" s="234"/>
      <c r="H6" s="234"/>
      <c r="I6" s="3"/>
    </row>
    <row r="7" spans="1:9" ht="29.25" customHeight="1" x14ac:dyDescent="0.25">
      <c r="A7" s="235" t="s">
        <v>2</v>
      </c>
      <c r="B7" s="230" t="s">
        <v>26</v>
      </c>
      <c r="C7" s="213" t="s">
        <v>27</v>
      </c>
      <c r="D7" s="230" t="s">
        <v>28</v>
      </c>
      <c r="E7" s="230"/>
      <c r="F7" s="230" t="s">
        <v>29</v>
      </c>
      <c r="G7" s="230"/>
      <c r="H7" s="213" t="s">
        <v>126</v>
      </c>
      <c r="I7" s="230" t="s">
        <v>30</v>
      </c>
    </row>
    <row r="8" spans="1:9" ht="63.75" hidden="1" customHeight="1" thickBot="1" x14ac:dyDescent="0.3">
      <c r="A8" s="235"/>
      <c r="B8" s="230"/>
      <c r="C8" s="213"/>
      <c r="D8" s="73" t="s">
        <v>31</v>
      </c>
      <c r="E8" s="73" t="s">
        <v>32</v>
      </c>
      <c r="F8" s="73" t="s">
        <v>33</v>
      </c>
      <c r="G8" s="73" t="s">
        <v>32</v>
      </c>
      <c r="H8" s="213"/>
      <c r="I8" s="230"/>
    </row>
    <row r="9" spans="1:9" ht="111.75" customHeight="1" x14ac:dyDescent="0.25">
      <c r="A9" s="235"/>
      <c r="B9" s="230"/>
      <c r="C9" s="213"/>
      <c r="D9" s="73" t="s">
        <v>31</v>
      </c>
      <c r="E9" s="73" t="s">
        <v>32</v>
      </c>
      <c r="F9" s="73" t="s">
        <v>33</v>
      </c>
      <c r="G9" s="73" t="s">
        <v>32</v>
      </c>
      <c r="H9" s="213"/>
      <c r="I9" s="230"/>
    </row>
    <row r="10" spans="1:9" x14ac:dyDescent="0.25">
      <c r="A10" s="115">
        <v>1</v>
      </c>
      <c r="B10" s="73">
        <v>2</v>
      </c>
      <c r="C10" s="71">
        <v>3</v>
      </c>
      <c r="D10" s="73">
        <v>4</v>
      </c>
      <c r="E10" s="73">
        <v>5</v>
      </c>
      <c r="F10" s="73">
        <v>6</v>
      </c>
      <c r="G10" s="73">
        <v>7</v>
      </c>
      <c r="H10" s="106">
        <v>8</v>
      </c>
      <c r="I10" s="106">
        <v>9</v>
      </c>
    </row>
    <row r="11" spans="1:9" ht="22.5" customHeight="1" x14ac:dyDescent="0.25">
      <c r="A11" s="116" t="s">
        <v>124</v>
      </c>
      <c r="B11" s="107"/>
      <c r="C11" s="236" t="s">
        <v>55</v>
      </c>
      <c r="D11" s="237"/>
      <c r="E11" s="237"/>
      <c r="F11" s="237"/>
      <c r="G11" s="237"/>
      <c r="H11" s="238"/>
      <c r="I11" s="107"/>
    </row>
    <row r="12" spans="1:9" ht="30" customHeight="1" x14ac:dyDescent="0.25">
      <c r="A12" s="116" t="s">
        <v>123</v>
      </c>
      <c r="B12" s="236" t="s">
        <v>213</v>
      </c>
      <c r="C12" s="237"/>
      <c r="D12" s="237"/>
      <c r="E12" s="237"/>
      <c r="F12" s="237"/>
      <c r="G12" s="237"/>
      <c r="H12" s="238"/>
      <c r="I12" s="107"/>
    </row>
    <row r="13" spans="1:9" s="30" customFormat="1" ht="72.75" customHeight="1" x14ac:dyDescent="0.25">
      <c r="A13" s="123" t="s">
        <v>34</v>
      </c>
      <c r="B13" s="28" t="s">
        <v>150</v>
      </c>
      <c r="C13" s="213" t="s">
        <v>167</v>
      </c>
      <c r="D13" s="21">
        <v>43831</v>
      </c>
      <c r="E13" s="38">
        <v>44196</v>
      </c>
      <c r="F13" s="38">
        <v>43831</v>
      </c>
      <c r="G13" s="38">
        <v>44196</v>
      </c>
      <c r="H13" s="97" t="s">
        <v>51</v>
      </c>
      <c r="I13" s="20"/>
    </row>
    <row r="14" spans="1:9" ht="72.75" customHeight="1" x14ac:dyDescent="0.25">
      <c r="A14" s="115" t="s">
        <v>108</v>
      </c>
      <c r="B14" s="22" t="s">
        <v>98</v>
      </c>
      <c r="C14" s="213"/>
      <c r="D14" s="21">
        <v>43831</v>
      </c>
      <c r="E14" s="38">
        <v>44196</v>
      </c>
      <c r="F14" s="38">
        <v>43831</v>
      </c>
      <c r="G14" s="38">
        <v>44196</v>
      </c>
      <c r="H14" s="168" t="s">
        <v>163</v>
      </c>
      <c r="I14" s="20"/>
    </row>
    <row r="15" spans="1:9" ht="65.25" customHeight="1" x14ac:dyDescent="0.25">
      <c r="A15" s="115"/>
      <c r="B15" s="22" t="s">
        <v>226</v>
      </c>
      <c r="C15" s="213"/>
      <c r="D15" s="21"/>
      <c r="E15" s="159">
        <v>44196</v>
      </c>
      <c r="F15" s="38"/>
      <c r="G15" s="38" t="s">
        <v>166</v>
      </c>
      <c r="H15" s="186" t="s">
        <v>234</v>
      </c>
      <c r="I15" s="20"/>
    </row>
    <row r="16" spans="1:9" ht="73.5" customHeight="1" x14ac:dyDescent="0.25">
      <c r="A16" s="115" t="s">
        <v>109</v>
      </c>
      <c r="B16" s="22" t="s">
        <v>99</v>
      </c>
      <c r="C16" s="213"/>
      <c r="D16" s="21">
        <v>43831</v>
      </c>
      <c r="E16" s="38">
        <v>44196</v>
      </c>
      <c r="F16" s="38">
        <v>43831</v>
      </c>
      <c r="G16" s="38">
        <v>44196</v>
      </c>
      <c r="H16" s="168" t="s">
        <v>164</v>
      </c>
      <c r="I16" s="20"/>
    </row>
    <row r="17" spans="1:9" ht="117" customHeight="1" x14ac:dyDescent="0.25">
      <c r="A17" s="115"/>
      <c r="B17" s="180" t="s">
        <v>225</v>
      </c>
      <c r="C17" s="108"/>
      <c r="D17" s="21"/>
      <c r="E17" s="159" t="s">
        <v>212</v>
      </c>
      <c r="F17" s="38"/>
      <c r="G17" s="38" t="s">
        <v>168</v>
      </c>
      <c r="H17" s="168" t="s">
        <v>165</v>
      </c>
      <c r="I17" s="20"/>
    </row>
    <row r="18" spans="1:9" ht="109.5" customHeight="1" x14ac:dyDescent="0.25">
      <c r="A18" s="117" t="s">
        <v>110</v>
      </c>
      <c r="B18" s="180" t="s">
        <v>128</v>
      </c>
      <c r="C18" s="231" t="s">
        <v>170</v>
      </c>
      <c r="D18" s="36">
        <v>43831</v>
      </c>
      <c r="E18" s="57">
        <v>44196</v>
      </c>
      <c r="F18" s="38">
        <v>43831</v>
      </c>
      <c r="G18" s="38">
        <v>44196</v>
      </c>
      <c r="H18" s="158" t="s">
        <v>191</v>
      </c>
      <c r="I18" s="22"/>
    </row>
    <row r="19" spans="1:9" ht="89.25" customHeight="1" x14ac:dyDescent="0.25">
      <c r="A19" s="115"/>
      <c r="B19" s="180" t="s">
        <v>224</v>
      </c>
      <c r="C19" s="232"/>
      <c r="D19" s="36"/>
      <c r="E19" s="57">
        <v>44196</v>
      </c>
      <c r="F19" s="57"/>
      <c r="G19" s="57">
        <v>44057</v>
      </c>
      <c r="H19" s="158" t="s">
        <v>169</v>
      </c>
      <c r="I19" s="22"/>
    </row>
    <row r="20" spans="1:9" s="13" customFormat="1" ht="53.25" customHeight="1" x14ac:dyDescent="0.25">
      <c r="A20" s="117" t="s">
        <v>35</v>
      </c>
      <c r="B20" s="181" t="s">
        <v>151</v>
      </c>
      <c r="C20" s="244" t="s">
        <v>167</v>
      </c>
      <c r="D20" s="36">
        <v>43831</v>
      </c>
      <c r="E20" s="57">
        <v>44196</v>
      </c>
      <c r="F20" s="36">
        <v>43831</v>
      </c>
      <c r="G20" s="57">
        <v>44196</v>
      </c>
      <c r="H20" s="160" t="s">
        <v>171</v>
      </c>
      <c r="I20" s="22"/>
    </row>
    <row r="21" spans="1:9" s="13" customFormat="1" ht="78" customHeight="1" x14ac:dyDescent="0.25">
      <c r="A21" s="117" t="s">
        <v>129</v>
      </c>
      <c r="B21" s="177" t="s">
        <v>100</v>
      </c>
      <c r="C21" s="244"/>
      <c r="D21" s="36">
        <v>43831</v>
      </c>
      <c r="E21" s="57">
        <v>44196</v>
      </c>
      <c r="F21" s="36">
        <v>43831</v>
      </c>
      <c r="G21" s="57">
        <v>44196</v>
      </c>
      <c r="H21" s="168" t="s">
        <v>181</v>
      </c>
      <c r="I21" s="22"/>
    </row>
    <row r="22" spans="1:9" s="13" customFormat="1" ht="64.5" customHeight="1" x14ac:dyDescent="0.25">
      <c r="A22" s="117"/>
      <c r="B22" s="177" t="s">
        <v>223</v>
      </c>
      <c r="C22" s="244"/>
      <c r="D22" s="36"/>
      <c r="E22" s="57">
        <v>44196</v>
      </c>
      <c r="F22" s="36"/>
      <c r="G22" s="57">
        <v>44042</v>
      </c>
      <c r="H22" s="169" t="s">
        <v>184</v>
      </c>
      <c r="I22" s="22"/>
    </row>
    <row r="23" spans="1:9" s="13" customFormat="1" ht="57.75" customHeight="1" x14ac:dyDescent="0.25">
      <c r="A23" s="118" t="s">
        <v>130</v>
      </c>
      <c r="B23" s="178" t="s">
        <v>152</v>
      </c>
      <c r="C23" s="231" t="s">
        <v>167</v>
      </c>
      <c r="D23" s="36">
        <v>43831</v>
      </c>
      <c r="E23" s="57">
        <v>44196</v>
      </c>
      <c r="F23" s="57">
        <v>43831</v>
      </c>
      <c r="G23" s="57">
        <v>44196</v>
      </c>
      <c r="H23" s="160" t="s">
        <v>51</v>
      </c>
      <c r="I23" s="22"/>
    </row>
    <row r="24" spans="1:9" s="13" customFormat="1" ht="66" customHeight="1" x14ac:dyDescent="0.25">
      <c r="A24" s="119" t="s">
        <v>131</v>
      </c>
      <c r="B24" s="179" t="s">
        <v>86</v>
      </c>
      <c r="C24" s="233"/>
      <c r="D24" s="36">
        <v>43831</v>
      </c>
      <c r="E24" s="57">
        <v>44196</v>
      </c>
      <c r="F24" s="57">
        <v>43831</v>
      </c>
      <c r="G24" s="57">
        <v>44196</v>
      </c>
      <c r="H24" s="170" t="s">
        <v>117</v>
      </c>
      <c r="I24" s="22"/>
    </row>
    <row r="25" spans="1:9" s="13" customFormat="1" ht="114" customHeight="1" x14ac:dyDescent="0.25">
      <c r="A25" s="119"/>
      <c r="B25" s="182" t="s">
        <v>222</v>
      </c>
      <c r="C25" s="232"/>
      <c r="D25" s="36"/>
      <c r="E25" s="159">
        <v>44044</v>
      </c>
      <c r="F25" s="57"/>
      <c r="G25" s="57" t="s">
        <v>235</v>
      </c>
      <c r="H25" s="170" t="s">
        <v>236</v>
      </c>
      <c r="I25" s="22"/>
    </row>
    <row r="26" spans="1:9" s="13" customFormat="1" ht="277.5" customHeight="1" x14ac:dyDescent="0.25">
      <c r="A26" s="117" t="s">
        <v>132</v>
      </c>
      <c r="B26" s="183" t="s">
        <v>133</v>
      </c>
      <c r="C26" s="231" t="s">
        <v>87</v>
      </c>
      <c r="D26" s="57">
        <v>43831</v>
      </c>
      <c r="E26" s="57">
        <v>44196</v>
      </c>
      <c r="F26" s="33">
        <v>43831</v>
      </c>
      <c r="G26" s="33">
        <v>44196</v>
      </c>
      <c r="H26" s="171" t="s">
        <v>202</v>
      </c>
      <c r="I26" s="22"/>
    </row>
    <row r="27" spans="1:9" s="13" customFormat="1" ht="202.5" customHeight="1" x14ac:dyDescent="0.25">
      <c r="A27" s="117"/>
      <c r="B27" s="183" t="s">
        <v>221</v>
      </c>
      <c r="C27" s="232"/>
      <c r="D27" s="57"/>
      <c r="E27" s="159">
        <v>44196</v>
      </c>
      <c r="F27" s="111"/>
      <c r="G27" s="111" t="s">
        <v>237</v>
      </c>
      <c r="H27" s="172" t="s">
        <v>172</v>
      </c>
      <c r="I27" s="22"/>
    </row>
    <row r="28" spans="1:9" s="13" customFormat="1" ht="60" customHeight="1" x14ac:dyDescent="0.25">
      <c r="A28" s="117" t="s">
        <v>134</v>
      </c>
      <c r="B28" s="39" t="s">
        <v>173</v>
      </c>
      <c r="C28" s="35"/>
      <c r="D28" s="36">
        <v>43831</v>
      </c>
      <c r="E28" s="57">
        <v>44196</v>
      </c>
      <c r="F28" s="36">
        <v>43831</v>
      </c>
      <c r="G28" s="57">
        <v>44196</v>
      </c>
      <c r="H28" s="160" t="s">
        <v>51</v>
      </c>
      <c r="I28" s="22"/>
    </row>
    <row r="29" spans="1:9" s="13" customFormat="1" ht="65.25" customHeight="1" x14ac:dyDescent="0.25">
      <c r="A29" s="120" t="s">
        <v>135</v>
      </c>
      <c r="B29" s="29" t="s">
        <v>88</v>
      </c>
      <c r="C29" s="242"/>
      <c r="D29" s="21">
        <v>43831</v>
      </c>
      <c r="E29" s="38">
        <v>44104</v>
      </c>
      <c r="F29" s="21">
        <v>43831</v>
      </c>
      <c r="G29" s="38">
        <v>44104</v>
      </c>
      <c r="H29" s="163" t="s">
        <v>174</v>
      </c>
      <c r="I29" s="22"/>
    </row>
    <row r="30" spans="1:9" s="13" customFormat="1" ht="118.5" customHeight="1" x14ac:dyDescent="0.25">
      <c r="A30" s="120"/>
      <c r="B30" s="140" t="s">
        <v>220</v>
      </c>
      <c r="C30" s="243"/>
      <c r="D30" s="21"/>
      <c r="E30" s="38">
        <v>44012</v>
      </c>
      <c r="F30" s="21"/>
      <c r="G30" s="111" t="s">
        <v>176</v>
      </c>
      <c r="H30" s="163" t="s">
        <v>175</v>
      </c>
      <c r="I30" s="22"/>
    </row>
    <row r="31" spans="1:9" s="13" customFormat="1" ht="269.25" customHeight="1" x14ac:dyDescent="0.25">
      <c r="A31" s="118" t="s">
        <v>136</v>
      </c>
      <c r="B31" s="29" t="s">
        <v>89</v>
      </c>
      <c r="C31" s="245" t="s">
        <v>177</v>
      </c>
      <c r="D31" s="21">
        <v>43922</v>
      </c>
      <c r="E31" s="38">
        <v>44135</v>
      </c>
      <c r="F31" s="87">
        <v>43922</v>
      </c>
      <c r="G31" s="37">
        <v>44135</v>
      </c>
      <c r="H31" s="160" t="s">
        <v>233</v>
      </c>
      <c r="I31" s="22"/>
    </row>
    <row r="32" spans="1:9" s="13" customFormat="1" ht="105.75" customHeight="1" x14ac:dyDescent="0.25">
      <c r="A32" s="118"/>
      <c r="B32" s="29" t="s">
        <v>219</v>
      </c>
      <c r="C32" s="246"/>
      <c r="D32" s="21"/>
      <c r="E32" s="111">
        <v>44135</v>
      </c>
      <c r="F32" s="87"/>
      <c r="G32" s="37" t="s">
        <v>214</v>
      </c>
      <c r="H32" s="161" t="s">
        <v>215</v>
      </c>
      <c r="I32" s="22"/>
    </row>
    <row r="33" spans="1:9" s="13" customFormat="1" ht="192.75" customHeight="1" x14ac:dyDescent="0.25">
      <c r="A33" s="118" t="s">
        <v>137</v>
      </c>
      <c r="B33" s="29" t="s">
        <v>90</v>
      </c>
      <c r="C33" s="245" t="s">
        <v>87</v>
      </c>
      <c r="D33" s="21">
        <v>43831</v>
      </c>
      <c r="E33" s="38">
        <v>44196</v>
      </c>
      <c r="F33" s="33">
        <v>43831</v>
      </c>
      <c r="G33" s="33">
        <v>44196</v>
      </c>
      <c r="H33" s="162" t="s">
        <v>180</v>
      </c>
      <c r="I33" s="22"/>
    </row>
    <row r="34" spans="1:9" s="13" customFormat="1" ht="257.25" customHeight="1" x14ac:dyDescent="0.25">
      <c r="A34" s="118"/>
      <c r="B34" s="29" t="s">
        <v>217</v>
      </c>
      <c r="C34" s="246"/>
      <c r="D34" s="21"/>
      <c r="E34" s="38">
        <v>44196</v>
      </c>
      <c r="F34" s="111"/>
      <c r="G34" s="141" t="s">
        <v>238</v>
      </c>
      <c r="H34" s="163" t="s">
        <v>239</v>
      </c>
      <c r="I34" s="22"/>
    </row>
    <row r="35" spans="1:9" s="13" customFormat="1" ht="160.5" customHeight="1" x14ac:dyDescent="0.25">
      <c r="A35" s="118"/>
      <c r="B35" s="29" t="s">
        <v>218</v>
      </c>
      <c r="C35" s="173" t="s">
        <v>178</v>
      </c>
      <c r="D35" s="21"/>
      <c r="E35" s="38">
        <v>44074</v>
      </c>
      <c r="F35" s="111"/>
      <c r="G35" s="111">
        <v>44064</v>
      </c>
      <c r="H35" s="163" t="s">
        <v>231</v>
      </c>
      <c r="I35" s="22"/>
    </row>
    <row r="36" spans="1:9" s="13" customFormat="1" ht="73.5" customHeight="1" x14ac:dyDescent="0.25">
      <c r="A36" s="118" t="s">
        <v>138</v>
      </c>
      <c r="B36" s="29" t="s">
        <v>91</v>
      </c>
      <c r="C36" s="109" t="s">
        <v>87</v>
      </c>
      <c r="D36" s="38">
        <v>43952</v>
      </c>
      <c r="E36" s="38">
        <v>44196</v>
      </c>
      <c r="F36" s="33">
        <v>43952</v>
      </c>
      <c r="G36" s="33">
        <v>44196</v>
      </c>
      <c r="H36" s="239" t="s">
        <v>242</v>
      </c>
      <c r="I36" s="22"/>
    </row>
    <row r="37" spans="1:9" s="13" customFormat="1" ht="78" customHeight="1" x14ac:dyDescent="0.25">
      <c r="A37" s="118"/>
      <c r="B37" s="29" t="s">
        <v>216</v>
      </c>
      <c r="C37" s="109" t="s">
        <v>87</v>
      </c>
      <c r="D37" s="38"/>
      <c r="E37" s="38">
        <v>44075</v>
      </c>
      <c r="F37" s="111"/>
      <c r="G37" s="111">
        <v>44072</v>
      </c>
      <c r="H37" s="240"/>
      <c r="I37" s="22"/>
    </row>
    <row r="38" spans="1:9" s="13" customFormat="1" ht="138.75" customHeight="1" x14ac:dyDescent="0.25">
      <c r="A38" s="118" t="s">
        <v>139</v>
      </c>
      <c r="B38" s="29" t="s">
        <v>92</v>
      </c>
      <c r="C38" s="231" t="s">
        <v>87</v>
      </c>
      <c r="D38" s="21">
        <v>43922</v>
      </c>
      <c r="E38" s="38">
        <v>44135</v>
      </c>
      <c r="F38" s="33">
        <v>43922</v>
      </c>
      <c r="G38" s="33">
        <v>44135</v>
      </c>
      <c r="H38" s="239" t="s">
        <v>179</v>
      </c>
      <c r="I38" s="22"/>
    </row>
    <row r="39" spans="1:9" s="13" customFormat="1" ht="54.75" customHeight="1" x14ac:dyDescent="0.25">
      <c r="A39" s="118"/>
      <c r="B39" s="142" t="s">
        <v>243</v>
      </c>
      <c r="C39" s="232"/>
      <c r="D39" s="21"/>
      <c r="E39" s="38">
        <v>44135</v>
      </c>
      <c r="F39" s="111"/>
      <c r="G39" s="111">
        <v>43914</v>
      </c>
      <c r="H39" s="240"/>
      <c r="I39" s="22"/>
    </row>
    <row r="40" spans="1:9" s="13" customFormat="1" ht="85.5" customHeight="1" x14ac:dyDescent="0.25">
      <c r="A40" s="118" t="s">
        <v>140</v>
      </c>
      <c r="B40" s="29" t="s">
        <v>93</v>
      </c>
      <c r="C40" s="231" t="s">
        <v>87</v>
      </c>
      <c r="D40" s="21">
        <v>43831</v>
      </c>
      <c r="E40" s="38">
        <v>44196</v>
      </c>
      <c r="F40" s="33">
        <v>43831</v>
      </c>
      <c r="G40" s="33">
        <v>44135</v>
      </c>
      <c r="H40" s="160" t="s">
        <v>188</v>
      </c>
      <c r="I40" s="22"/>
    </row>
    <row r="41" spans="1:9" s="13" customFormat="1" ht="409.5" customHeight="1" x14ac:dyDescent="0.25">
      <c r="A41" s="118"/>
      <c r="B41" s="29" t="s">
        <v>227</v>
      </c>
      <c r="C41" s="233"/>
      <c r="D41" s="21"/>
      <c r="E41" s="38">
        <v>44196</v>
      </c>
      <c r="F41" s="111"/>
      <c r="G41" s="165" t="s">
        <v>200</v>
      </c>
      <c r="H41" s="164" t="s">
        <v>201</v>
      </c>
      <c r="I41" s="22"/>
    </row>
    <row r="42" spans="1:9" s="13" customFormat="1" ht="101.25" customHeight="1" x14ac:dyDescent="0.25">
      <c r="A42" s="118" t="s">
        <v>141</v>
      </c>
      <c r="B42" s="29" t="s">
        <v>94</v>
      </c>
      <c r="C42" s="247" t="s">
        <v>167</v>
      </c>
      <c r="D42" s="21">
        <v>43831</v>
      </c>
      <c r="E42" s="38">
        <v>44196</v>
      </c>
      <c r="F42" s="33">
        <v>43831</v>
      </c>
      <c r="G42" s="33">
        <v>44196</v>
      </c>
      <c r="H42" s="98" t="s">
        <v>186</v>
      </c>
      <c r="I42" s="22"/>
    </row>
    <row r="43" spans="1:9" s="13" customFormat="1" ht="94.5" customHeight="1" x14ac:dyDescent="0.25">
      <c r="A43" s="118"/>
      <c r="B43" s="29" t="s">
        <v>228</v>
      </c>
      <c r="C43" s="247"/>
      <c r="D43" s="21"/>
      <c r="E43" s="38">
        <v>44196</v>
      </c>
      <c r="F43" s="111"/>
      <c r="G43" s="111" t="s">
        <v>241</v>
      </c>
      <c r="H43" s="110" t="s">
        <v>240</v>
      </c>
      <c r="I43" s="22"/>
    </row>
    <row r="44" spans="1:9" s="13" customFormat="1" ht="113.25" customHeight="1" x14ac:dyDescent="0.25">
      <c r="A44" s="121" t="s">
        <v>142</v>
      </c>
      <c r="B44" s="40" t="s">
        <v>230</v>
      </c>
      <c r="C44" s="213" t="s">
        <v>167</v>
      </c>
      <c r="D44" s="21">
        <v>43831</v>
      </c>
      <c r="E44" s="38">
        <v>44196</v>
      </c>
      <c r="F44" s="21">
        <v>43831</v>
      </c>
      <c r="G44" s="38">
        <v>44196</v>
      </c>
      <c r="H44" s="72" t="s">
        <v>51</v>
      </c>
      <c r="I44" s="22"/>
    </row>
    <row r="45" spans="1:9" s="13" customFormat="1" ht="81" customHeight="1" x14ac:dyDescent="0.25">
      <c r="A45" s="121" t="s">
        <v>153</v>
      </c>
      <c r="B45" s="22" t="s">
        <v>102</v>
      </c>
      <c r="C45" s="213"/>
      <c r="D45" s="21">
        <v>43831</v>
      </c>
      <c r="E45" s="38">
        <v>44196</v>
      </c>
      <c r="F45" s="21">
        <v>43831</v>
      </c>
      <c r="G45" s="38">
        <v>44196</v>
      </c>
      <c r="H45" s="145" t="s">
        <v>51</v>
      </c>
      <c r="I45" s="22"/>
    </row>
    <row r="46" spans="1:9" s="13" customFormat="1" ht="140.25" customHeight="1" x14ac:dyDescent="0.25">
      <c r="A46" s="121"/>
      <c r="B46" s="22" t="s">
        <v>244</v>
      </c>
      <c r="C46" s="71" t="s">
        <v>167</v>
      </c>
      <c r="D46" s="21"/>
      <c r="E46" s="159">
        <v>44196</v>
      </c>
      <c r="F46" s="38"/>
      <c r="G46" s="38">
        <v>44116</v>
      </c>
      <c r="H46" s="166" t="s">
        <v>187</v>
      </c>
      <c r="I46" s="22"/>
    </row>
    <row r="47" spans="1:9" ht="69.75" customHeight="1" x14ac:dyDescent="0.25">
      <c r="A47" s="125" t="s">
        <v>122</v>
      </c>
      <c r="B47" s="237" t="s">
        <v>127</v>
      </c>
      <c r="C47" s="237"/>
      <c r="D47" s="237"/>
      <c r="E47" s="237"/>
      <c r="F47" s="237"/>
      <c r="G47" s="237"/>
      <c r="H47" s="237"/>
      <c r="I47" s="124"/>
    </row>
    <row r="48" spans="1:9" ht="90" customHeight="1" x14ac:dyDescent="0.25">
      <c r="A48" s="122" t="s">
        <v>48</v>
      </c>
      <c r="B48" s="58" t="s">
        <v>95</v>
      </c>
      <c r="C48" s="249" t="s">
        <v>87</v>
      </c>
      <c r="D48" s="21">
        <v>43831</v>
      </c>
      <c r="E48" s="38">
        <v>44136</v>
      </c>
      <c r="F48" s="21">
        <v>43831</v>
      </c>
      <c r="G48" s="38">
        <v>44136</v>
      </c>
      <c r="H48" s="160" t="s">
        <v>51</v>
      </c>
      <c r="I48" s="20"/>
    </row>
    <row r="49" spans="1:9" ht="109.5" customHeight="1" x14ac:dyDescent="0.25">
      <c r="A49" s="122" t="s">
        <v>144</v>
      </c>
      <c r="B49" s="29" t="s">
        <v>96</v>
      </c>
      <c r="C49" s="249"/>
      <c r="D49" s="21">
        <v>43831</v>
      </c>
      <c r="E49" s="38">
        <v>44136</v>
      </c>
      <c r="F49" s="21">
        <v>43831</v>
      </c>
      <c r="G49" s="38">
        <v>44136</v>
      </c>
      <c r="H49" s="167" t="s">
        <v>232</v>
      </c>
      <c r="I49" s="20"/>
    </row>
    <row r="50" spans="1:9" ht="105" customHeight="1" x14ac:dyDescent="0.25">
      <c r="A50" s="122"/>
      <c r="B50" s="29" t="s">
        <v>245</v>
      </c>
      <c r="C50" s="174"/>
      <c r="D50" s="21"/>
      <c r="E50" s="38">
        <v>44136</v>
      </c>
      <c r="F50" s="21"/>
      <c r="G50" s="38">
        <v>43850</v>
      </c>
      <c r="H50" s="184" t="s">
        <v>229</v>
      </c>
      <c r="I50" s="20"/>
    </row>
    <row r="51" spans="1:9" ht="171" customHeight="1" x14ac:dyDescent="0.25">
      <c r="A51" s="122" t="s">
        <v>145</v>
      </c>
      <c r="B51" s="177" t="s">
        <v>97</v>
      </c>
      <c r="C51" s="72" t="s">
        <v>87</v>
      </c>
      <c r="D51" s="21">
        <v>43922</v>
      </c>
      <c r="E51" s="38">
        <v>44022</v>
      </c>
      <c r="F51" s="33">
        <v>43922</v>
      </c>
      <c r="G51" s="38">
        <v>44022</v>
      </c>
      <c r="H51" s="160" t="s">
        <v>185</v>
      </c>
      <c r="I51" s="20"/>
    </row>
    <row r="52" spans="1:9" ht="182.25" customHeight="1" x14ac:dyDescent="0.25">
      <c r="A52" s="122"/>
      <c r="B52" s="185" t="s">
        <v>246</v>
      </c>
      <c r="C52" s="174"/>
      <c r="D52" s="21"/>
      <c r="E52" s="38">
        <v>44012</v>
      </c>
      <c r="F52" s="84"/>
      <c r="G52" s="33">
        <v>43910</v>
      </c>
      <c r="H52" s="160" t="s">
        <v>101</v>
      </c>
      <c r="I52" s="20"/>
    </row>
    <row r="53" spans="1:9" x14ac:dyDescent="0.25">
      <c r="A53" s="228" t="s">
        <v>36</v>
      </c>
      <c r="B53" s="228"/>
      <c r="C53" s="228"/>
    </row>
    <row r="54" spans="1:9" ht="18.75" customHeight="1" x14ac:dyDescent="0.25">
      <c r="A54" s="248" t="s">
        <v>50</v>
      </c>
      <c r="B54" s="248"/>
      <c r="C54" s="248"/>
      <c r="D54" s="248"/>
      <c r="E54" s="248"/>
      <c r="F54" s="248"/>
      <c r="G54" s="248"/>
      <c r="H54" s="248"/>
      <c r="I54" s="248"/>
    </row>
    <row r="55" spans="1:9" ht="15.75" customHeight="1" x14ac:dyDescent="0.25">
      <c r="A55" s="248"/>
      <c r="B55" s="248"/>
      <c r="C55" s="248"/>
      <c r="D55" s="248"/>
      <c r="E55" s="248"/>
      <c r="F55" s="248"/>
      <c r="G55" s="248"/>
      <c r="H55" s="248"/>
      <c r="I55" s="248"/>
    </row>
    <row r="56" spans="1:9" ht="51" customHeight="1" x14ac:dyDescent="0.25"/>
    <row r="57" spans="1:9" ht="80.25" customHeight="1" x14ac:dyDescent="0.3">
      <c r="A57" s="143"/>
      <c r="B57" s="241" t="s">
        <v>161</v>
      </c>
      <c r="C57" s="241"/>
      <c r="H57" s="144" t="s">
        <v>158</v>
      </c>
    </row>
  </sheetData>
  <mergeCells count="32">
    <mergeCell ref="H36:H37"/>
    <mergeCell ref="H38:H39"/>
    <mergeCell ref="B57:C57"/>
    <mergeCell ref="C29:C30"/>
    <mergeCell ref="C20:C22"/>
    <mergeCell ref="C26:C27"/>
    <mergeCell ref="C38:C39"/>
    <mergeCell ref="C31:C32"/>
    <mergeCell ref="C33:C34"/>
    <mergeCell ref="C40:C41"/>
    <mergeCell ref="B47:H47"/>
    <mergeCell ref="C42:C43"/>
    <mergeCell ref="A54:I55"/>
    <mergeCell ref="C48:C49"/>
    <mergeCell ref="C44:C45"/>
    <mergeCell ref="A53:C53"/>
    <mergeCell ref="D3:E3"/>
    <mergeCell ref="A5:I5"/>
    <mergeCell ref="F7:G7"/>
    <mergeCell ref="C18:C19"/>
    <mergeCell ref="C23:C25"/>
    <mergeCell ref="A6:H6"/>
    <mergeCell ref="A7:A9"/>
    <mergeCell ref="B7:B9"/>
    <mergeCell ref="F3:G3"/>
    <mergeCell ref="C13:C16"/>
    <mergeCell ref="I7:I9"/>
    <mergeCell ref="H7:H9"/>
    <mergeCell ref="D7:E7"/>
    <mergeCell ref="C7:C9"/>
    <mergeCell ref="B12:H12"/>
    <mergeCell ref="C11:H11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8</vt:lpstr>
      <vt:lpstr>таблица 9</vt:lpstr>
      <vt:lpstr>таблица 10</vt:lpstr>
      <vt:lpstr>таблица 11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2021-03-19T08:04:33Z</dcterms:modified>
</cp:coreProperties>
</file>