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5" yWindow="-360" windowWidth="19650" windowHeight="13125" activeTab="2"/>
  </bookViews>
  <sheets>
    <sheet name="таблица 8" sheetId="1" r:id="rId1"/>
    <sheet name="таблица 9" sheetId="2" r:id="rId2"/>
    <sheet name="таблица 10" sheetId="4" r:id="rId3"/>
    <sheet name="таблица 11" sheetId="5" r:id="rId4"/>
  </sheets>
  <definedNames>
    <definedName name="_xlnm.Print_Area" localSheetId="2">'таблица 10'!$A$1:$P$75</definedName>
    <definedName name="_xlnm.Print_Area" localSheetId="3">'таблица 11'!$A$1:$J$48</definedName>
    <definedName name="_xlnm.Print_Area" localSheetId="0">'таблица 8'!$A$1:$J$45</definedName>
    <definedName name="_xlnm.Print_Area" localSheetId="1">'таблица 9'!$A$1:$I$40</definedName>
  </definedNames>
  <calcPr calcId="124519"/>
</workbook>
</file>

<file path=xl/calcChain.xml><?xml version="1.0" encoding="utf-8"?>
<calcChain xmlns="http://schemas.openxmlformats.org/spreadsheetml/2006/main">
  <c r="E24" i="2"/>
  <c r="F24"/>
  <c r="E27"/>
  <c r="E28" s="1"/>
  <c r="F14"/>
  <c r="F12"/>
  <c r="H27" i="1"/>
  <c r="D22" i="2"/>
  <c r="F26"/>
  <c r="E18"/>
  <c r="E13"/>
  <c r="D13"/>
  <c r="F21"/>
  <c r="F20" s="1"/>
  <c r="E20"/>
  <c r="E19"/>
  <c r="D20"/>
  <c r="D21"/>
  <c r="D19"/>
  <c r="D16"/>
  <c r="J37" i="1"/>
  <c r="I37"/>
  <c r="I36"/>
  <c r="J36"/>
  <c r="H36"/>
  <c r="I33"/>
  <c r="J33"/>
  <c r="H33"/>
  <c r="I30"/>
  <c r="J30"/>
  <c r="H30"/>
  <c r="I27"/>
  <c r="J27"/>
  <c r="E29" i="4"/>
  <c r="E25"/>
  <c r="D12" i="2"/>
  <c r="E21" l="1"/>
  <c r="F28"/>
  <c r="F27"/>
  <c r="F13"/>
  <c r="E14"/>
  <c r="E12" s="1"/>
</calcChain>
</file>

<file path=xl/sharedStrings.xml><?xml version="1.0" encoding="utf-8"?>
<sst xmlns="http://schemas.openxmlformats.org/spreadsheetml/2006/main" count="444" uniqueCount="281">
  <si>
    <t>Форма</t>
  </si>
  <si>
    <t>об использовании средств бюджета города-курорта Пятигорска на реализацию муниципальной программы</t>
  </si>
  <si>
    <t>№ п/п</t>
  </si>
  <si>
    <t>Наименование программы, подпрограммы программы, основного мероприятия подпрограммы программы</t>
  </si>
  <si>
    <t>Ответственный исполнитель, соисполнители программы</t>
  </si>
  <si>
    <t>Целевая статья расходов</t>
  </si>
  <si>
    <t xml:space="preserve">Расходы за отчетный год </t>
  </si>
  <si>
    <t>(тыс. рублей)</t>
  </si>
  <si>
    <t>Программа</t>
  </si>
  <si>
    <t>Подпрограмма</t>
  </si>
  <si>
    <t>Направление расходов</t>
  </si>
  <si>
    <t>кассовое исполнение</t>
  </si>
  <si>
    <t>________________________</t>
  </si>
  <si>
    <r>
      <t>*</t>
    </r>
    <r>
      <rPr>
        <sz val="12"/>
        <color theme="1"/>
        <rFont val="Times New Roman"/>
        <family val="1"/>
        <charset val="204"/>
      </rPr>
      <t xml:space="preserve"> Для годового отчета - 31 декабря отчетного финансового года.</t>
    </r>
  </si>
  <si>
    <t>Наименование программы, подпрограммы программы,  основного мероприятия</t>
  </si>
  <si>
    <t>Источники ресурсного обеспечения</t>
  </si>
  <si>
    <t>Кассовое исполнение</t>
  </si>
  <si>
    <r>
      <t>*</t>
    </r>
    <r>
      <rPr>
        <sz val="10"/>
        <color theme="1"/>
        <rFont val="Times New Roman"/>
        <family val="1"/>
        <charset val="204"/>
      </rPr>
      <t xml:space="preserve">  </t>
    </r>
    <r>
      <rPr>
        <sz val="12"/>
        <color theme="1"/>
        <rFont val="Times New Roman"/>
        <family val="1"/>
        <charset val="204"/>
      </rPr>
      <t>В соответствии с муниципальной программой города-курорта Пятигорска.</t>
    </r>
  </si>
  <si>
    <t>план</t>
  </si>
  <si>
    <t>Значения целевого индикатора, показателя программы, подпрограммы программы</t>
  </si>
  <si>
    <t>Обоснование отклонений значений показателя (индикатора) на конец отчетного года (при наличии)</t>
  </si>
  <si>
    <t>фактическое значение на конец года</t>
  </si>
  <si>
    <t xml:space="preserve">Единица измерения </t>
  </si>
  <si>
    <t>ОТЧЕТ</t>
  </si>
  <si>
    <t>ИНФОРМАЦИЯ</t>
  </si>
  <si>
    <t>СВЕДЕНИЯ</t>
  </si>
  <si>
    <t>Наименование  основного мероприятия подпрограммы муниципальной программы города-курорта Пятигорска</t>
  </si>
  <si>
    <t>Ответственный исполнитель</t>
  </si>
  <si>
    <t>Плановый срок</t>
  </si>
  <si>
    <t>Фактический срок</t>
  </si>
  <si>
    <t>Проблемы, возникшие в ходе реализации мероприятия*</t>
  </si>
  <si>
    <t>начала реализации</t>
  </si>
  <si>
    <t>окончания реализации</t>
  </si>
  <si>
    <t>начала  реализации</t>
  </si>
  <si>
    <t>1.1.</t>
  </si>
  <si>
    <t>2.1.</t>
  </si>
  <si>
    <t>2.2.</t>
  </si>
  <si>
    <t>____________________________________________</t>
  </si>
  <si>
    <t>о степени выполнения основных мероприятий подпрограмм муниципальной программы города-курорта Пятигорска</t>
  </si>
  <si>
    <t>00000</t>
  </si>
  <si>
    <t>в том числе следующие основные мероприятия подпрограммы 1</t>
  </si>
  <si>
    <t>Обеспечение деятельности по реализации программы</t>
  </si>
  <si>
    <t>4.1.</t>
  </si>
  <si>
    <t>4.2.</t>
  </si>
  <si>
    <t>основное мероприятие</t>
  </si>
  <si>
    <t>о расходах на реализацию целей Программы за счет средств бюджет города-курорта Пятигорска и иных источников финансирования (в разрезе источников финансового обеспечения)</t>
  </si>
  <si>
    <t xml:space="preserve">о достижении значений  индикаторов достижения целей и показателей решения задач подпрограмм  Программы </t>
  </si>
  <si>
    <t>Наименование индикатора достижения цели Программы,             показателя решения задач подпрограммы</t>
  </si>
  <si>
    <t>инидикаторы достижения цели 1 Программы:</t>
  </si>
  <si>
    <t>показатели решения задачи 1 подпрограммы 1</t>
  </si>
  <si>
    <t>средства местного бюджета</t>
  </si>
  <si>
    <t>3.1.</t>
  </si>
  <si>
    <t>исполнение основных мероприятий, меропиятий, контрольных событий в соответствии с планом-графиком</t>
  </si>
  <si>
    <t>01</t>
  </si>
  <si>
    <t>* При наличии отклонений плановых сроков реализации мероприятий от фактических, приводится краткое описание проблем, а при отсутствии отклонений – указывается «нет».</t>
  </si>
  <si>
    <t>выполнено в полном объеме</t>
  </si>
  <si>
    <t>ответственный исполнитель программы -МУ«Управление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</si>
  <si>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1 -МУ«Управление архитектуры, строительства и жилищно-коммунального хозяйства администрации города Пятигорска»</t>
  </si>
  <si>
    <t>в том числе следующие основные мероприятия подпрограммы 3</t>
  </si>
  <si>
    <t>0000</t>
  </si>
  <si>
    <t>0</t>
  </si>
  <si>
    <t>процентов</t>
  </si>
  <si>
    <t>единиц</t>
  </si>
  <si>
    <t>средства бюджета Ставропольского края</t>
  </si>
  <si>
    <t>в том числе:</t>
  </si>
  <si>
    <t>Подпрограмма 1 «Строительство, реконструкция и модерни-зация улично-дорожной сети в городе-курорте Пятигорске», всего</t>
  </si>
  <si>
    <t>Подпрограмма 4 «Диагностика, обследование, паспортизация и изготовление технических планов автомо-бильных дорог (улиц) местного значения», всего</t>
  </si>
  <si>
    <t>Подпрограмма 7 «Обеспечение реализации программы и общепрограммные мероприятия», всего</t>
  </si>
  <si>
    <t>в том числе следующие основные мероприятия подпрограммы 2</t>
  </si>
  <si>
    <t>Основное мероприятие 2.1. «Поддержка дорожной деятельности в отношении автомобильных дорог (улиц) общего пользова-ния местного значения»</t>
  </si>
  <si>
    <t>Основное мероприятие 3.1. «Предупреждение возникновения угрозы затопления улично-дорожной сети города-курорта Пятигорска»</t>
  </si>
  <si>
    <t>в том числе следующие основные мероприятия подпрограммы 4</t>
  </si>
  <si>
    <t>Основное мероприятие 4.1. «Обеспечение учета в отношении автомобильных дорог (улиц) местного значения»</t>
  </si>
  <si>
    <t>в том числе следующие основные мероприятия подпрограммы 5</t>
  </si>
  <si>
    <t>Основное мероприятие 5.1. «Обеспечение безопасности дорожного движения в отношении автомобильных дорог (улиц) местного значения»</t>
  </si>
  <si>
    <t>в том числе следующие основные мероприятия подпрограммы 6</t>
  </si>
  <si>
    <t>в том числе следующие основные мероприятия подпрограммы 7</t>
  </si>
  <si>
    <t>Подпрограмма 2 «Ремонт и содержание покрытия дорог, тротуаров, путепроводов, мостов, подвесных пе-шеходных и подземных переходов в городе-курорте Пятигорске»</t>
  </si>
  <si>
    <t>Подпрограмма 3 «Ремонт, сооружение, восстановление, очистка и содержание ливневых канализаций в го-роде-курорте Пятигорске», всего</t>
  </si>
  <si>
    <t>Подпрограмма 5 «Повышение безопасности дорожного движения в городе-курорте Пятигорске», всего</t>
  </si>
  <si>
    <t>ответственный исполнитель подпрограммы 2-МУ«Управление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</si>
  <si>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3 -МУ«Управление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</si>
  <si>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4-МУ«Управление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</si>
  <si>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5-МУ«Управление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</si>
  <si>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6 -МУ«Управление архитектуры, строительства и жилищно-коммунального хозяйства администрации города Пятигорска</t>
  </si>
  <si>
    <t>ответственный исполнитель подпрограммы 7 -МУ«Управление архитектуры, строительства и жилищно-коммунального хозяйства администрации города Пятигорска»</t>
  </si>
  <si>
    <t>12</t>
  </si>
  <si>
    <t>000</t>
  </si>
  <si>
    <t>Подпрограмма 6 «Организация транспортных перевозок в городе-курорте Пятигорске»</t>
  </si>
  <si>
    <t>Основное мероприятие 6.1. «Поддержка организаций, осуществляющих транспортные перевозки»</t>
  </si>
  <si>
    <t xml:space="preserve">цель 1 программы:  «Модернизация улично-дорожной сети города-курорта Пятигорска и увеличе-ние ее пропускной способности»   </t>
  </si>
  <si>
    <t xml:space="preserve">Цель 2 «Осуществление круглогодичного, бесперебойного и безопасного движения автомобильного транспорта и улучшение уровня обслуживания пользователей» </t>
  </si>
  <si>
    <t xml:space="preserve">Цель 4 «Совершенствование системы управления объектами улично-дорожной сети» </t>
  </si>
  <si>
    <t>задача  1 подпрограммы 1 программы: Задача 1 «Ликвидация очагов аварийности и совершенствование транспортно-эксплуатационного состояния существующей сети автомобильных дорог»</t>
  </si>
  <si>
    <t>Подпрограмма 2 «Ремонт и содержание покрытия дорог, тротуаров, путепроводов, мостов, подвесных пешеходных и подземных переходов в городе-курорте Пятигорске»</t>
  </si>
  <si>
    <t>Подпрограмма 3 «Ремонт, сооружение, восстановление, очистка и содержание ливневых канализаций в городе-курорте Пятигорске»</t>
  </si>
  <si>
    <t>Подпрограмма 4 «Диагностика, обследование, паспортизация и изготовление технических планов автомобильных дорог (улиц) местного значения»</t>
  </si>
  <si>
    <t>Задача 4 «Определение транспортно-эксплуатационного состояния и степени со-ответствия технических параметров авто-мобильных дорог требованиям норматив-ных документов»</t>
  </si>
  <si>
    <t>Подпрограмма 5 «Повышение безопасности дорожного движения в городе-курорте Пятигорске»</t>
  </si>
  <si>
    <t>Задача 5 «Предупреждение нарушений по-рядка дорожного движения и причин воз-никновения дорожно-транспортных проис-шествий, в том числе с участием детей»</t>
  </si>
  <si>
    <t>Задача 6 «Обеспечение бесперебойного функционирования городского пассажирского и электрического транспорта»</t>
  </si>
  <si>
    <t>показатели решения задачи 5 подпрограммы 1</t>
  </si>
  <si>
    <t>Основное мероприятие 1.1  «Развитие улично-дорожной сети общего пользования»</t>
  </si>
  <si>
    <t>Основное мероприятие 1.1 «Развитие улично-дорожной сети общего пользования»</t>
  </si>
  <si>
    <t>Контрольное событие 1: заключение контракта на строительство (реконструкцию) объектов улично-дорожной сети</t>
  </si>
  <si>
    <t xml:space="preserve"> Ремонт и содержание автомобильных дорог местного значения</t>
  </si>
  <si>
    <t>Капитальный ремонт и ремонт автомобильных дорог общего пользования населенных пунктов за счет средств местного бюджета</t>
  </si>
  <si>
    <t>Контрольное событие 3: Заключение контракта на капитальный ремонт и ремонт автомобильных дорог общего пользования населенных пунктов</t>
  </si>
  <si>
    <t>2.1.1.</t>
  </si>
  <si>
    <t xml:space="preserve"> Профилактика детского дорожно-транспортного травматизма</t>
  </si>
  <si>
    <t>Устройство и содержание объектов улично-дорожной сети</t>
  </si>
  <si>
    <t>Субсидии на отдельные мероприятия в области пассажирского автомобильного транспорта</t>
  </si>
  <si>
    <t>3.1.1.</t>
  </si>
  <si>
    <t>Подпрограмма 4 «Диагностика, обследование, паспортизация и изготовление технических планов автомо-бильных дорог (улиц) местного значения»</t>
  </si>
  <si>
    <t>5.1.</t>
  </si>
  <si>
    <t>5.1.1.</t>
  </si>
  <si>
    <t>Начальник МУ "Управление образования администрации города Пятигорска" - Васютина Н.А.</t>
  </si>
  <si>
    <t>Главный бухгалтер администрации года Пятигорска - Сиделева А.А..</t>
  </si>
  <si>
    <t>6.1.</t>
  </si>
  <si>
    <t>6.1.1.</t>
  </si>
  <si>
    <t>6.</t>
  </si>
  <si>
    <t>7.1.</t>
  </si>
  <si>
    <t>Доля протяженности автомобильных дорог (улиц) общего пользования местного значения, не отвечающих нормативным требованиям, в общей протяженности автомобильных дорог (улиц) общего пользования местного значения</t>
  </si>
  <si>
    <t xml:space="preserve">Протяженность автомобильных дорог (улиц) общего пользования местного значения, конструктивные характеристики надежности и безопасности которых усовершенствованы </t>
  </si>
  <si>
    <t>км</t>
  </si>
  <si>
    <t xml:space="preserve">Цель 3 «Повышение устойчивости ливневой системы города-курорта Пятигорска» </t>
  </si>
  <si>
    <t>Подпрограмма 1 «Строительство, реконструкция и модернизация улично-дорожной сети в городе-курорте Пятигорске»</t>
  </si>
  <si>
    <t>Основное мероприятие «Поддержка организаций, осуществляющих транспортные перевозки»</t>
  </si>
  <si>
    <t xml:space="preserve"> -</t>
  </si>
  <si>
    <t>инидикаторы достижения цели 2 Программы:</t>
  </si>
  <si>
    <t xml:space="preserve"> - </t>
  </si>
  <si>
    <t xml:space="preserve">Доля протяженности автомобильных дорог (улиц)  местного значения  города-курорта Пятигорска, улучшивших свое техническое состояние по отношению к общей протяженности дорог (улиц)  местного значения </t>
  </si>
  <si>
    <t xml:space="preserve">Площадь автомобильных дорог (улиц)  местного значения, конструктивные характеристики надежности и безопасности которых усовершенствованы </t>
  </si>
  <si>
    <t>тыс. м2</t>
  </si>
  <si>
    <t>Доля ливневых систем, прошедших ремонтные и восстановительные  работы (ремонт, сооружение, восстановление, очистка и содержание), по отношению к общему количеству магистральных ливневых систем в городе-курорте Пятигорске</t>
  </si>
  <si>
    <t>Количество магистральных ливневых канализаций в городе-курорте Пятигорске, прошедших ремонтные и восстановительные  работы (ремонт, сооружение, восстановление, очистка и содержание), в текущем году</t>
  </si>
  <si>
    <t>Количество технических планов автомобильных дорог общего пользования местного значения, изготавливаемых ежегодно</t>
  </si>
  <si>
    <t>Количество проектов организации дорожного движения, изготавливаемых ежегодно</t>
  </si>
  <si>
    <t xml:space="preserve">Показатель тяжести последствия дорожно-транспортных происшествий   </t>
  </si>
  <si>
    <t>Доля выбытий по техническим неисправностям подвижного состава, предназначенного для передвижения по автомобильным дорогам в городе-курорте Пятигорске</t>
  </si>
  <si>
    <t xml:space="preserve">Число выбытий по технической неисправности подвижного состава, предназначенного для передвижения по автомобильным дорогам </t>
  </si>
  <si>
    <t>Количество случаев</t>
  </si>
  <si>
    <t>Доля выбытий по техническим неисправностям подвижного состава, предназначенного для передвижения по рельсовым путям в городе-курорте Пятигорске</t>
  </si>
  <si>
    <t>показатели решения задачи 6 подпрограммы 6</t>
  </si>
  <si>
    <t>показатели решения задачи  4 подпрограммы 4</t>
  </si>
  <si>
    <t>показатели решения задачи  3 подпрограммы 3</t>
  </si>
  <si>
    <t>показатели решения задачи 2 подпрограммы 2</t>
  </si>
  <si>
    <t>показатели решения цели 3 Программы:</t>
  </si>
  <si>
    <t>показатели решения цели 5 Программы:</t>
  </si>
  <si>
    <t>показатели решения цели 4 Программы:</t>
  </si>
  <si>
    <t>3.2.</t>
  </si>
  <si>
    <t>Доля дорожно-транспортных происшествий к общему количествезарегистрированных транспортных средств по городу-курорту Пятигорску</t>
  </si>
  <si>
    <t xml:space="preserve">Цель 5 «Обеспечение безопасности дорожного движения в городе-курорте Пятигорске» </t>
  </si>
  <si>
    <t>Муниципальная программа города-курорта Пятигорска «Развитие транспортной системы и обеспечение безопасности дорожного движения»</t>
  </si>
  <si>
    <t>Подпрограмма 1 «Строительство, реконструкция и модернизация улично-дорожной сети в городе-курорте Пятигорске», всего</t>
  </si>
  <si>
    <t xml:space="preserve"> по муниципальной программе города-курорт Пятигорска «Развитие транспортной системы и обеспечение безопасности дорожного движения»</t>
  </si>
  <si>
    <t>Задача 2 «Развитие и благоустройство улично-дорожной сети города-курорта Пятигорска»</t>
  </si>
  <si>
    <t>Муниципальная программа города-курорта Пятигорска «Развитие улично-дорожной сети общего пользования»</t>
  </si>
  <si>
    <t>Подпрограмма 1 «Строительство, реконструкция и модерни-зация улично-дорожной сети в городе-курорте Пятигорске</t>
  </si>
  <si>
    <t>Строительство и реконструкция улично-дорожной сети</t>
  </si>
  <si>
    <t>Ремонт, сооружение, восстановление и содержание ливневых канализаций в городе-курорте Пятигорске</t>
  </si>
  <si>
    <t>Диангностика, обследование и  паспортизация улично-дорожной сети</t>
  </si>
  <si>
    <t>4.1.1.</t>
  </si>
  <si>
    <t>«Развитие транспортной системы и обеспечение безопасности дорожного движения»</t>
  </si>
  <si>
    <t>Число выбытий по технической неисправности подвижного состава, предназначенного для передвижения по рельсовым путям</t>
  </si>
  <si>
    <t>Прирост протяженности автомобильных дорог общего пользования местного значения в результате проведения капитального ремонта и (или) ремонта автомо-бильных дорог общего пользования местного значения</t>
  </si>
  <si>
    <t xml:space="preserve">Прирост протяженности автомобильных дорог общего пользования мест-ного значения в результате проведения строительства автомобильных дорог общего пользования местного значения </t>
  </si>
  <si>
    <t>2.3.</t>
  </si>
  <si>
    <t>_</t>
  </si>
  <si>
    <t>2.4.</t>
  </si>
  <si>
    <t>Доля протяженно-сти  автомобиль-ных дорог (улиц) местного значения, конструктивные характеристики на-дежности и безо-пасности которых находятся в не-удовлетворитель-ном состоянии</t>
  </si>
  <si>
    <t>Задача 3 «Ремонт, восстановление и содержание сетей ливневой канализации»</t>
  </si>
  <si>
    <t>6.2.</t>
  </si>
  <si>
    <t>Сокращение по-требности строи-тельства ливневых коллекторов</t>
  </si>
  <si>
    <t>-</t>
  </si>
  <si>
    <t>Цель7 «Финансовое оздоровление городского электрического транспорта и укрепление его платежеспособности »</t>
  </si>
  <si>
    <t>Цель 6 «Развитие системы транспортных перевозок в городе-курорте Пятигорске и повышение доступности услуг транспортного комплекса»</t>
  </si>
  <si>
    <t>8.1.</t>
  </si>
  <si>
    <t>8.2.</t>
  </si>
  <si>
    <t>9.1.</t>
  </si>
  <si>
    <t>10.1.</t>
  </si>
  <si>
    <t>11.1.</t>
  </si>
  <si>
    <t>11.2.</t>
  </si>
  <si>
    <t>11.3.</t>
  </si>
  <si>
    <t>11.4.</t>
  </si>
  <si>
    <t>12.1.</t>
  </si>
  <si>
    <t>13.1.</t>
  </si>
  <si>
    <t>13.2.</t>
  </si>
  <si>
    <t>13.3.</t>
  </si>
  <si>
    <t>13.4.</t>
  </si>
  <si>
    <t>13.5.</t>
  </si>
  <si>
    <t>сводная бюджетная роспись, план на        1 января 2019</t>
  </si>
  <si>
    <t>сводная бюджетная роспись на 31 декабря 2019</t>
  </si>
  <si>
    <t>утверждено в программе на 31 декабря 2019</t>
  </si>
  <si>
    <t>Сводная бюджетная роспись на 31 декабря 2019 отчетного года</t>
  </si>
  <si>
    <t xml:space="preserve">И.О.начальника «МКУ «Управление капитального строительства» -Паландов Ю.И.; Заместитель начальника МУ «УАСиЖКХ администрации г.Пятигорска»-Бельчиков О.В. </t>
  </si>
  <si>
    <t>В 2019 г. городу-курорту Пятигорску Министерством дорожного хозяйства и транспорта Ставропольского края выделены субсидии на ремонт автомобильных дорог общего пользования местного значения на 11 улиц общей площадью 62 402 м²</t>
  </si>
  <si>
    <t xml:space="preserve">Заместитель начальника МУ «УАСиЖКХ администрации г.Пятигорска»- Бельчиков О.В. </t>
  </si>
  <si>
    <t xml:space="preserve"> 31.12.2019</t>
  </si>
  <si>
    <t xml:space="preserve"> Заместитель начальника МУ «УАСиЖКХ администрации г.Пятигорска»-Бельчиков О.В. </t>
  </si>
  <si>
    <t>Заведующий отделом транспорта и связи управления экономического развитя администрации г.Пятигорска - Рагулин В.А.</t>
  </si>
  <si>
    <t>Комплекс мероприятий направлен на то, чтобы предупредить возможные негативные последствия паводковых процессов и обеспечить защиту населения</t>
  </si>
  <si>
    <t xml:space="preserve">Проводится техническое содержание объектов улично-дорожной сети - комплекс работ по устранению незначительных разрушений, повреждений и других дефектов конструктивных элементов и элементов обустройства объектов улично-дорожной сети и поддержанию их эстетичного вида (колеи черным щебнем или асфальтобетоном и устройством защитного слоя на всю ширину покрытия)
Выполнение работ по содержанию 26 светофорных объектов,выполнение работ по устройству и содержанию 721 плоского дорожного знака </t>
  </si>
  <si>
    <t>Подготовлено 4 проекта технического обследования мостов по ул. Ленина, пр.Калинина (через реку с. Юца), по ул. Степная, пр. Калинина (через реку Подкумок), а также заключен МК по подготовке и согласованию отчета оценки уязвимости объектов транспортной инфраструктуры.</t>
  </si>
  <si>
    <t>Заключен МК № 481147-19STV от 09.09.2019 ,
МК №481249-19STV от 09.09.2019,
МК № 289- ДХ от 19.11.2019,
МК № 289- ДХ/1 от 19.11.2019,
МК № 289- ДХ/2 от 19.11.2019,
МК № 289- ДХ/3 от 19.11.2019</t>
  </si>
  <si>
    <t xml:space="preserve">31.12.2019
</t>
  </si>
  <si>
    <t>09.09.2019
19.11.2019</t>
  </si>
  <si>
    <t>Заключены муниципальные контракты на строительство пешеходного перехода №0321300239118000009-0099088-02 от 15.11.2018г,на осуществление авторского надзора №52-18 от 28.11.2018г., на выполнение работ по установке светофоров и обустройству дороги ул.Мира-Украинская 0321300239118000010-0099088-01 от 12.11.2018г., на выполнение мониторинга зданий, попадающихв зону строительства подземного перехода 48-18 от 14.11.2018., на поставку подъемных платформ пешеходного перехода 0321300239118000015-0099088-02 от 11.12.2018г., на проведение экспертизы проекта на строительство подъездной дороги №4221/1-18 от 27.12.2018г., на проведение экспертизы инженерных изысканий для строительства подъездной дороги №4218/1-18 от 27.12.2018г., на проверку достоверности сметной стоимости строительства подъездной дороги №474СД/1-18 от 28.12.2018г.
№1474-1СД-19 от 21.06.2019; на проектирование светофорного объекта №0121300035319000104 от 19.06.2019
№ 1651 НР/1-19 от 26.09.19г.</t>
  </si>
  <si>
    <t>Заключены муниципальные контракты на содержание и ремонт ливневых канализаций № 0121300035319000038 от 08.04.2019г; № 0121300035319000064 от 30.05.2019г.; № 0121300035319000119 от 01.07.12019г. №50-19 от 05.11.2019г., №82-19 от 18.12.2019г., №83-19 от 18.12.2019г.</t>
  </si>
  <si>
    <t>Заключены муниципальные контракты на устройство и содержание объектов улично-дорожной сети  № 03-19 от 25.03.19г, №04-19 от 25.03.19г, №01-19 от 25.03.19г, №02-19 от 25.03.19г, №06-19 от 12.04.19г, №08-19 от 26.04.19г, №09-19 от 17.04.19г, №012130003531900053 от 24.04.2019г, №0121300035319000057 от 06.05.2019г, №0121300035319000094 от 14.06.2019г, №0121300035319000100 от 24.06.2019г., № 16-19 от 08.07.19г., № 18-19 от 10.07.19г., № 17-19 от 09.07.19г., № 20-19 от 12.07.19г., № 19-19 от 11.07.19г., № 15-19 от 05.07.19г., № 13-19 от 01.07.19г., № 22-19 от 15.07.19г., № 23-19 от 16.07.19г., № 24-19 от 18.07.19г., № 25-19 от 25.07.19г., № 0121300035319000094 от 14.06.19г., №012130003531900173 от 26.08.19г.,  №39-19 от  07.10.2019г., №40-19 от 07.10.2019г. №43-19 от 07.10.2019г, №44-19 от 08.10.2019г., №45-19 от 09.10.2019г., №51-19 от 08.11.2019г.,  №52-19 от 11.11.2019г., №53-19 от 12.11.2019г., №54-19 от 13.11.2019г., №55-19 от 14.11.2019г., №56-19 от 15.11.2019г., №57-19 от 18.11.2019г., №58-19 от 18.11.2019г, №59-19 от 18.11.2019г, №60-19 от 18.11.2019г, №64-19 от 18.11.2019г, №84-19 от 19.12.2019г., №85-19 от 19.12.2019г., №86-19 от 19.12.2019г., №87-19 от 23.12.2019г., №88-19 от 23.12.2019г., №89-19 от 23.12.2019г., №90-19 от 23.12.2019г., №91-19 от 23.12.2019г.</t>
  </si>
  <si>
    <t xml:space="preserve">25.03.2019
12.04.2019
17.04.2019
24.04.2019
06.05.2019
14.06.2019
24.06.2019
15.07.2019
26.08.2019
07.10.2019
08.10.2019
08.11.2019
12.11.2019
18.11.2019
23.12.2019
</t>
  </si>
  <si>
    <t>Проведено 4 мероприятия
На постоянной основе, совместно с представителями ГИБДД проведены мероприятия в школах и садах, связанные с профилактикой детского дорожно-транспорного травматизма, соблюдения правил дорожного движения</t>
  </si>
  <si>
    <t>В 2019 на ремонт подвижного состава и контактной сети в связи с оказанием услуг по перевозке пассажиров городским электрическим транспортом на территории города -курорта Пятигорска</t>
  </si>
  <si>
    <t>Выполнено в полном объеме</t>
  </si>
  <si>
    <t>Улучшено техническое состояние 8,49 км автомобильных дорог</t>
  </si>
  <si>
    <t>Проведение работ по ямочному ремонту автомобильных дорог общего пользования местного значения на 12 улиц общей площадью 62 402 м² действующей сети автомобильных дорог (улиц) местного значения по предписаниям ГИБДД</t>
  </si>
  <si>
    <t>Министерством дорожного хозяйства и транспорта Ставропольского края выделены субсидии на ремонт автомобильных дорог общего пользования местного значения на 12 улиц. Проводились работы  по ремонту дорог выполнены в полном объеме в установленные муниципальными контрактами и Соглашениями с Министерством дорожного хозяйства и транспорта Ставропольского края сроками. В рамках реализации данной программы выполнена замена асфальтобетонного покрытия, замена бордюрного камня на ул. Производственная,ул. п. Средний Подкумок, Машукская п. Нижнеподкумский, ул. 40 лет Победы, ул. Людкевича, ул. Нежнова,  пос. Горячеводский, ул. Ленина, ул. Бутырина, ул. Урицкого, ул. Огородная, ул. Спортивная, с. Золотушка ул. Центральная, пос. Нижнеподкумский ул. Школьная</t>
  </si>
  <si>
    <t>Площадь автомо-бильных дорог местного значения, конструктивные характеристики надежности и безопасности ко-торых усовершен-ствованы в рамках реализации проектов, основанных на местных ини-циативах</t>
  </si>
  <si>
    <t>4.3.</t>
  </si>
  <si>
    <t>тыс. м3</t>
  </si>
  <si>
    <t xml:space="preserve">Доля автомобильных дорог (улиц), мостов, путепроводов местного зна-чения, по которым выполняются работы по техническому обследованию автомобильных дорог (улиц), мостов, путепроводов (ди-агностика, паспортизация, анализ со-стояния конструкций сооружения, оценка) от общей потребности </t>
  </si>
  <si>
    <t>Убыток предприятия городского электрического транспорта не дол-жен превышать значение предыду-щего года</t>
  </si>
  <si>
    <t>Доля протяженности отремонтиро-ванной контактной сети, трамвайного пути в общей протяженности кон-тактной сети, трамвайного пути</t>
  </si>
  <si>
    <t xml:space="preserve">Доля технически исправного под-вижного состава городского элек-трического транспорта, осуществ-ляющего передвижение по рельсовым путям, оснащенного тех-ническими средст-вами обеспечения транспортной безопасности от общего количества подвижного состава
</t>
  </si>
  <si>
    <t>инидикаторы достижения цели 7 Программы:</t>
  </si>
  <si>
    <t>Муниципальная программа города-курорта Пятигорска
«Развитие транспортной системы и обеспечение безопасности дорожного движения», всего</t>
  </si>
  <si>
    <t xml:space="preserve">Заключен договор № 1 от 24.05.2019г. с МУП «Городской электрический транспорт» о предоставлении субсидии на ремонт подвижного состава и контактной сети в связи с оказанием услуг по перевозке пассажиров городским электрическим транспортом на территории города-курорта Пятигорска;
 Заключен договор № 3 от 22.10.2019г. с МУП «Городской электрический транспорт» о предоставлении субсидии в целях финансового обеспечения затрат Получателя на осуществление мероприятий по оснащению транспортных средств техническими средствами обеспечения транспортной безопасности в связи с оказанием услуг по перевозке пассажиров городским электрическим транспортом на территории города-курорта Пятигорска;
 Заключен договор № 3 от 09.12.2019г. с МУП «Городской электрический транспорт» о предоставлении субсидии на покрытие фактически сложившихся по итогам отчетного финансового года убытков предприятия в связи с оказанием услуг по перевозке пассажиров городским электрическим транспортом на территории города-курорта Пятигорска
</t>
  </si>
  <si>
    <t>24.05.2019
22.10.2019
09.12.2019</t>
  </si>
  <si>
    <t>08.04.2019; 30.05.2019; 01.07.2019; 
18.12.2019</t>
  </si>
  <si>
    <t xml:space="preserve">внебюджетные средства </t>
  </si>
  <si>
    <t>1.</t>
  </si>
  <si>
    <t>2.</t>
  </si>
  <si>
    <t>3.</t>
  </si>
  <si>
    <t>Основное мероприятие  «Поддержка дорожной деятельности в отношении автомобильных дорог (улиц) общего пользова-ния местного значения»</t>
  </si>
  <si>
    <t>Контрольное событие 2: Заключение контракта на ремонт и содержание автомобильных дорог  местного значения</t>
  </si>
  <si>
    <t>Заключены муниципальные контракты на ремонт и содержание автомобильных дорог:  № 05-19 от 12.04.19г; № 07-19  от 12.04.19г; № 10-19 от 23.04.19г; №012130003531900058 от  05.04.2019г; №11-19 от 30.04.19г; №0121300035319000061 от 16.05.2019г; №012130003531900051 от 26.04.2019г; №0121300035319000077  от 28.05.2019г; №0121300035319000080 от 28.05.2019г; №0121300035319000087 от 27.05.2019г, № 0121300035319000087 от 27.05.19г; на проведение проверки правильности применения сметных нормативов, индексов и методологии выполнения сметной документации №1224НР/1-19 ОТ 09.04.19г, №1225НР/1-19 ОТ 09.04.19г, №1226НР/1-19 от 09.04.19г, №1339НР/1-19 от 28.05.19г, №1353НР/1-19 от 21.06.2019г, № 1528НР/1-19 от 09.08.19г., № 1529НР/1-19 от 09.08.19г., № 1534НР/1-19 от 09.08.19г.</t>
  </si>
  <si>
    <t>Капитальный ремонт и ремонт автомобильных дорог общего пользования местного значения за счет средств краевого бюджета</t>
  </si>
  <si>
    <t>3.1.2.</t>
  </si>
  <si>
    <t>3.1.3.</t>
  </si>
  <si>
    <t>Реализация проектов развития территорий муниципальных образований, основанных на местных инициативах</t>
  </si>
  <si>
    <t>3.1.4.</t>
  </si>
  <si>
    <t xml:space="preserve">
Заключен муниципальный контракт на реомнт автомобильных дорог общего пользования  №0121300035319000160 от 12.08.2019г</t>
  </si>
  <si>
    <t>Заключен МК № 0121300035318000225-0581629-01 от 10.12.2019 на проведение работ по капитальному ремонту дороги в станице Константиновская.</t>
  </si>
  <si>
    <t>Реализация проектов развития территорий муниципальных образований, основанных на местных инициативах, за счет внебюджетных источников(ИП , организации, физ.лица)</t>
  </si>
  <si>
    <t>Заведующий отделом Муниципального и жилищного контроля реформирования ЖКХ Прнский С.А.</t>
  </si>
  <si>
    <t>ИП, организации и физические лица на безвозмездной основе оказывают материальную помощь в реализации проектов развития территории города-курорта Пятигрска</t>
  </si>
  <si>
    <t>3.1.5.</t>
  </si>
  <si>
    <t>4.</t>
  </si>
  <si>
    <t>Основное мероприятие     «Предупреждение возникновения угрозы затопления улично-дорожной сети города-курорта Пятигорска»</t>
  </si>
  <si>
    <t>Контрольное событие 4 : Заключение контракта на капитальный ремонт автомобильных дорог по проекту местных инициатив</t>
  </si>
  <si>
    <t>Контрольное событие 5: Заключение контракта на ремонт, сооружение, восстановление и содержание ливневых канализаций в городе-курорте Пятигорске</t>
  </si>
  <si>
    <t>Основное мероприятие  «Обеспечение безопасности дорожного движения в отношении автомобильных дорог (улиц) местного значения»</t>
  </si>
  <si>
    <t xml:space="preserve">МК №36 от 23.05.2019 на 14 000 руб., договор №33 от 23.08.2019   </t>
  </si>
  <si>
    <t>23.08.2019
23.05.2019</t>
  </si>
  <si>
    <t>6.1.2.</t>
  </si>
  <si>
    <t>Основное мероприятие  «Развитие улично-дорожной сети общего пользования»</t>
  </si>
  <si>
    <t>индикаторы достижения цели 6 Программы:</t>
  </si>
  <si>
    <t xml:space="preserve">в том числе 
спецчастей трамвайного пути
</t>
  </si>
  <si>
    <t xml:space="preserve">Протяженность отремонтирован-ной контактной сети, трамвайного пути </t>
  </si>
  <si>
    <t>Количество транспортных средств, оснащенных техническими средст-вами обеспечения транспортной безопасности в связи с оказанием услуг по перевозке пассажиров городским электрическим транспортом на территории му-ниципального образования города-курорта Пятигор-ска</t>
  </si>
  <si>
    <t>Количество транспортных средств, предназначенных для передвижения по рельсовым путям, в которых произведен ремонт, замена деталей, узлов, элементов</t>
  </si>
  <si>
    <t>сумма субсидии на покрытие фактически сложившихся убытков предприятия, в связи с оказанием услуг по перевозке пассажиров городским электрическим транспортом на территории муниципального образования города-курорта Пятигорска</t>
  </si>
  <si>
    <t>13.6.</t>
  </si>
  <si>
    <t>Задача 7 «Покрытие фактически сложившихся убытков предприятия, в связи с оказанием услуг по перевозке пассажиров городским электрическим транспортом на территории муниципального образования города-курорта Пятигорска»</t>
  </si>
  <si>
    <t xml:space="preserve">Контрольное событие 6: изготовление проектов организации дорожного движения </t>
  </si>
  <si>
    <t>Контрольное событие 7: проведение городских  конкурсов, направленных на профилактику детского дорожно-транспортного травматизма</t>
  </si>
  <si>
    <t>Контрольное событие 8: заключение контрактов на устройство и содержание объектов улично-дорожной сети</t>
  </si>
  <si>
    <t>Контрольное событие 9: заключение договора на предоставление субсидии на возмещение затрат, возникающих в связи с осуществлением перевозки пассажиров к садово-огородническим участкам г. Пятигорска пассажирским автомобильным транспортом</t>
  </si>
  <si>
    <t xml:space="preserve"> </t>
  </si>
  <si>
    <t>Приложение 1</t>
  </si>
  <si>
    <t>Начальник управления                                                                                                                                                                             М.В.Леонова</t>
  </si>
  <si>
    <t>М.В.Леонова</t>
  </si>
  <si>
    <t>Начальник управления</t>
  </si>
  <si>
    <t>приложение 2</t>
  </si>
  <si>
    <t>приложение 3</t>
  </si>
  <si>
    <t>приложение 4</t>
  </si>
  <si>
    <t xml:space="preserve">
19.06.2019
21.06.2019
26.09.2019
</t>
  </si>
  <si>
    <t>30.06.2019
01.11.2019</t>
  </si>
  <si>
    <t>12.04.2019
05.04.2019
16.05.2019
28.05.2019
27.05.2019
21.06.2019
09.08.2019</t>
  </si>
  <si>
    <t>Не выполнение значения прказателя связано: с отсутствием субсидии на строительство дороги в 2019 году.
На 2020 год подана заявка, прошедшая отбор.</t>
  </si>
  <si>
    <r>
      <t xml:space="preserve">
Не выполнение значения показателя связано с отсутствием финансирования , в 2019 г. городу-курорту Пятигорску Министерством дорожного хозяйства и транспорта Ставропольского края были выделены субсидии на ремонт автомобильных дорог общего пользования местного значения на 12 улиц (вместо запланированнвх 24 улиц) общей площадью 62 402 м</t>
    </r>
    <r>
      <rPr>
        <sz val="14"/>
        <color theme="1"/>
        <rFont val="Calibri"/>
        <family val="2"/>
        <charset val="204"/>
      </rPr>
      <t xml:space="preserve">². </t>
    </r>
    <r>
      <rPr>
        <sz val="14"/>
        <color theme="1"/>
        <rFont val="Times New Roman"/>
        <family val="1"/>
        <charset val="204"/>
      </rPr>
      <t>Также выполнен текущий ремонт асфальтобетонного покрытия площадью 7, 306 тыс.м²</t>
    </r>
  </si>
</sst>
</file>

<file path=xl/styles.xml><?xml version="1.0" encoding="utf-8"?>
<styleSheet xmlns="http://schemas.openxmlformats.org/spreadsheetml/2006/main">
  <numFmts count="2">
    <numFmt numFmtId="164" formatCode="#,##0.00_р_.;[Red]#,##0.00_р_."/>
    <numFmt numFmtId="165" formatCode="0.0"/>
  </numFmts>
  <fonts count="16">
    <font>
      <sz val="11"/>
      <color theme="1"/>
      <name val="Calibri"/>
      <family val="2"/>
      <scheme val="minor"/>
    </font>
    <font>
      <sz val="12"/>
      <color theme="1"/>
      <name val="Times New Roman"/>
      <family val="1"/>
      <charset val="204"/>
    </font>
    <font>
      <sz val="14"/>
      <color theme="1"/>
      <name val="Times New Roman"/>
      <family val="1"/>
      <charset val="204"/>
    </font>
    <font>
      <sz val="8"/>
      <color theme="1"/>
      <name val="Times New Roman"/>
      <family val="1"/>
      <charset val="204"/>
    </font>
    <font>
      <sz val="10"/>
      <color theme="1"/>
      <name val="Times New Roman"/>
      <family val="1"/>
      <charset val="204"/>
    </font>
    <font>
      <sz val="11"/>
      <color theme="1"/>
      <name val="Times New Roman"/>
      <family val="1"/>
      <charset val="204"/>
    </font>
    <font>
      <sz val="13.5"/>
      <color theme="1"/>
      <name val="Times New Roman"/>
      <family val="1"/>
      <charset val="204"/>
    </font>
    <font>
      <sz val="12"/>
      <name val="Times New Roman"/>
      <family val="1"/>
      <charset val="204"/>
    </font>
    <font>
      <sz val="11"/>
      <color rgb="FFFF0000"/>
      <name val="Calibri"/>
      <family val="2"/>
      <scheme val="minor"/>
    </font>
    <font>
      <sz val="11"/>
      <color indexed="8"/>
      <name val="Calibri"/>
      <family val="2"/>
      <charset val="204"/>
    </font>
    <font>
      <sz val="11"/>
      <color indexed="8"/>
      <name val="Times New Roman"/>
      <family val="1"/>
      <charset val="204"/>
    </font>
    <font>
      <sz val="11"/>
      <name val="Times New Roman"/>
      <family val="1"/>
      <charset val="204"/>
    </font>
    <font>
      <sz val="11"/>
      <color rgb="FFFF0000"/>
      <name val="Times New Roman"/>
      <family val="1"/>
      <charset val="204"/>
    </font>
    <font>
      <sz val="12"/>
      <color theme="1"/>
      <name val="Calibri"/>
      <family val="2"/>
      <scheme val="minor"/>
    </font>
    <font>
      <sz val="13"/>
      <color theme="1"/>
      <name val="Times New Roman"/>
      <family val="1"/>
      <charset val="204"/>
    </font>
    <font>
      <sz val="14"/>
      <color theme="1"/>
      <name val="Calibri"/>
      <family val="2"/>
      <charset val="204"/>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cellStyleXfs>
  <cellXfs count="223">
    <xf numFmtId="0" fontId="0" fillId="0" borderId="0" xfId="0"/>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2" fillId="0" borderId="0" xfId="0" applyFont="1" applyAlignment="1">
      <alignment vertical="center"/>
    </xf>
    <xf numFmtId="49" fontId="2" fillId="0" borderId="1" xfId="0" applyNumberFormat="1" applyFont="1" applyBorder="1" applyAlignment="1">
      <alignment horizontal="center" vertical="center"/>
    </xf>
    <xf numFmtId="0" fontId="0" fillId="0" borderId="0" xfId="0" applyFill="1"/>
    <xf numFmtId="0" fontId="2" fillId="0" borderId="0" xfId="0" applyFont="1" applyAlignment="1">
      <alignment horizontal="center" vertical="center"/>
    </xf>
    <xf numFmtId="0" fontId="5" fillId="0" borderId="0" xfId="0" applyFont="1"/>
    <xf numFmtId="0" fontId="5" fillId="0" borderId="0" xfId="0" applyFont="1" applyAlignment="1">
      <alignment horizontal="right"/>
    </xf>
    <xf numFmtId="0" fontId="5" fillId="0" borderId="1" xfId="0" applyFont="1" applyBorder="1" applyAlignment="1">
      <alignment vertical="center" wrapText="1"/>
    </xf>
    <xf numFmtId="14" fontId="5" fillId="0" borderId="1" xfId="0" applyNumberFormat="1" applyFont="1" applyBorder="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4" fontId="2" fillId="0" borderId="1" xfId="0" applyNumberFormat="1" applyFont="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xf>
    <xf numFmtId="0" fontId="0" fillId="0" borderId="0" xfId="0" applyAlignment="1">
      <alignment vertical="top"/>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4"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0" fontId="0" fillId="0" borderId="0" xfId="0" applyFill="1" applyAlignment="1">
      <alignment vertical="top"/>
    </xf>
    <xf numFmtId="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3" borderId="1" xfId="0" applyFont="1" applyFill="1" applyBorder="1" applyAlignment="1">
      <alignment vertical="center" wrapText="1"/>
    </xf>
    <xf numFmtId="0" fontId="8" fillId="0" borderId="0" xfId="0" applyFont="1" applyFill="1"/>
    <xf numFmtId="0" fontId="1" fillId="0" borderId="1" xfId="0" applyFont="1" applyFill="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14" fontId="5" fillId="0" borderId="1" xfId="0" applyNumberFormat="1" applyFont="1" applyFill="1" applyBorder="1" applyAlignment="1">
      <alignment vertical="center"/>
    </xf>
    <xf numFmtId="0" fontId="1" fillId="0" borderId="1" xfId="0" applyFont="1" applyBorder="1" applyAlignment="1">
      <alignment horizontal="center" vertical="center"/>
    </xf>
    <xf numFmtId="0" fontId="2" fillId="2"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2" fillId="0" borderId="1" xfId="0" applyFont="1" applyFill="1" applyBorder="1" applyAlignment="1">
      <alignment vertical="center" wrapText="1"/>
    </xf>
    <xf numFmtId="16" fontId="5" fillId="0" borderId="1" xfId="0" applyNumberFormat="1" applyFont="1" applyFill="1" applyBorder="1" applyAlignment="1">
      <alignment horizontal="center" vertical="center" wrapText="1"/>
    </xf>
    <xf numFmtId="0" fontId="0" fillId="0" borderId="1" xfId="0" applyFont="1" applyFill="1" applyBorder="1"/>
    <xf numFmtId="14" fontId="5" fillId="0" borderId="1" xfId="0" applyNumberFormat="1" applyFont="1" applyFill="1" applyBorder="1" applyAlignment="1">
      <alignment horizontal="left" vertical="center"/>
    </xf>
    <xf numFmtId="0" fontId="5" fillId="4"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justify" vertical="center" wrapText="1"/>
    </xf>
    <xf numFmtId="0" fontId="0" fillId="0" borderId="1" xfId="0" applyBorder="1" applyAlignment="1">
      <alignment vertical="center"/>
    </xf>
    <xf numFmtId="0" fontId="2" fillId="5"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justify" wrapText="1"/>
    </xf>
    <xf numFmtId="0" fontId="2" fillId="0" borderId="1" xfId="0" applyFont="1" applyFill="1" applyBorder="1" applyAlignment="1">
      <alignment horizontal="center" vertical="top" wrapText="1"/>
    </xf>
    <xf numFmtId="0" fontId="1"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2" fillId="0" borderId="1" xfId="0" applyFont="1" applyBorder="1" applyAlignment="1">
      <alignment horizontal="left" vertical="top" wrapText="1"/>
    </xf>
    <xf numFmtId="0" fontId="5" fillId="2" borderId="1" xfId="0" applyFont="1" applyFill="1" applyBorder="1" applyAlignment="1">
      <alignmen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0" xfId="0" applyFont="1" applyAlignment="1">
      <alignment horizontal="center" vertical="center"/>
    </xf>
    <xf numFmtId="0" fontId="11" fillId="0" borderId="1" xfId="0" applyFont="1" applyFill="1" applyBorder="1" applyAlignment="1">
      <alignment horizontal="center" vertical="center" wrapText="1"/>
    </xf>
    <xf numFmtId="0" fontId="1" fillId="0" borderId="0" xfId="0" applyFont="1" applyFill="1" applyBorder="1"/>
    <xf numFmtId="0" fontId="0" fillId="0" borderId="0" xfId="0" applyFill="1" applyBorder="1"/>
    <xf numFmtId="0" fontId="1" fillId="0" borderId="0" xfId="0" applyFont="1" applyFill="1" applyBorder="1" applyAlignment="1">
      <alignment horizontal="center" vertical="center"/>
    </xf>
    <xf numFmtId="0" fontId="1" fillId="0" borderId="1" xfId="0" applyFont="1" applyFill="1" applyBorder="1" applyAlignment="1">
      <alignment vertical="center"/>
    </xf>
    <xf numFmtId="0" fontId="0" fillId="0" borderId="1" xfId="0" applyFill="1" applyBorder="1"/>
    <xf numFmtId="16" fontId="7" fillId="0" borderId="1" xfId="0" applyNumberFormat="1"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xf numFmtId="0" fontId="1" fillId="0" borderId="0" xfId="0" applyFont="1" applyFill="1" applyAlignment="1">
      <alignment horizontal="center" vertical="center"/>
    </xf>
    <xf numFmtId="0" fontId="0" fillId="0" borderId="1" xfId="0" applyFill="1" applyBorder="1" applyAlignment="1">
      <alignment vertical="center"/>
    </xf>
    <xf numFmtId="0" fontId="6"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5" fillId="0" borderId="0" xfId="0" applyFont="1" applyFill="1" applyAlignment="1">
      <alignment horizontal="center" vertical="center" wrapText="1"/>
    </xf>
    <xf numFmtId="0" fontId="11" fillId="0" borderId="6" xfId="0" applyFont="1" applyFill="1" applyBorder="1" applyAlignment="1">
      <alignment horizontal="center" vertical="center" wrapText="1"/>
    </xf>
    <xf numFmtId="14" fontId="0" fillId="0" borderId="1" xfId="0" applyNumberFormat="1" applyFont="1" applyFill="1" applyBorder="1" applyAlignment="1">
      <alignment vertical="center"/>
    </xf>
    <xf numFmtId="14" fontId="5" fillId="0" borderId="1" xfId="0" applyNumberFormat="1" applyFont="1" applyFill="1" applyBorder="1" applyAlignment="1">
      <alignment vertical="center" wrapText="1"/>
    </xf>
    <xf numFmtId="4"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1" fillId="0" borderId="1" xfId="0" applyFont="1" applyFill="1" applyBorder="1" applyAlignment="1">
      <alignment vertical="center" wrapText="1"/>
    </xf>
    <xf numFmtId="14" fontId="5" fillId="0" borderId="1" xfId="0" applyNumberFormat="1" applyFont="1" applyFill="1" applyBorder="1" applyAlignment="1">
      <alignment horizontal="center" vertical="center" wrapText="1"/>
    </xf>
    <xf numFmtId="14" fontId="11" fillId="0" borderId="1" xfId="0" applyNumberFormat="1" applyFont="1" applyFill="1" applyBorder="1" applyAlignment="1">
      <alignment vertical="center" wrapText="1"/>
    </xf>
    <xf numFmtId="14" fontId="5" fillId="0" borderId="1" xfId="0" applyNumberFormat="1" applyFont="1" applyFill="1" applyBorder="1" applyAlignment="1">
      <alignment horizontal="left" vertical="center" wrapText="1"/>
    </xf>
    <xf numFmtId="14" fontId="5" fillId="0" borderId="1" xfId="0" applyNumberFormat="1" applyFont="1" applyFill="1" applyBorder="1" applyAlignment="1">
      <alignment horizontal="center" vertical="center"/>
    </xf>
    <xf numFmtId="2" fontId="2" fillId="0" borderId="1" xfId="0" applyNumberFormat="1" applyFont="1" applyBorder="1" applyAlignment="1">
      <alignment horizontal="center" vertical="center" wrapText="1"/>
    </xf>
    <xf numFmtId="0" fontId="0" fillId="0" borderId="0" xfId="0" applyFill="1" applyBorder="1" applyAlignment="1">
      <alignment horizontal="center"/>
    </xf>
    <xf numFmtId="0" fontId="0" fillId="0" borderId="1" xfId="0" applyFill="1" applyBorder="1" applyAlignment="1">
      <alignment horizontal="center"/>
    </xf>
    <xf numFmtId="0" fontId="0" fillId="0" borderId="0" xfId="0" applyFill="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14" fillId="0" borderId="1" xfId="0" applyFont="1" applyFill="1" applyBorder="1" applyAlignment="1">
      <alignment vertical="center" wrapText="1"/>
    </xf>
    <xf numFmtId="0" fontId="2" fillId="0" borderId="0" xfId="0" applyFont="1" applyBorder="1" applyAlignment="1">
      <alignment horizontal="right" vertical="center"/>
    </xf>
    <xf numFmtId="0" fontId="0" fillId="0" borderId="0" xfId="0" applyBorder="1"/>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Border="1" applyAlignment="1">
      <alignment vertical="center"/>
    </xf>
    <xf numFmtId="0" fontId="1" fillId="0" borderId="1" xfId="0" applyFont="1" applyFill="1" applyBorder="1" applyAlignment="1">
      <alignment horizontal="center" vertical="center" wrapText="1"/>
    </xf>
    <xf numFmtId="49" fontId="1"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4" fontId="1"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xf>
    <xf numFmtId="4" fontId="13" fillId="2" borderId="1" xfId="0" applyNumberFormat="1" applyFont="1" applyFill="1" applyBorder="1" applyAlignment="1">
      <alignment horizontal="center"/>
    </xf>
    <xf numFmtId="4" fontId="13" fillId="2" borderId="1" xfId="0" applyNumberFormat="1" applyFont="1" applyFill="1" applyBorder="1" applyAlignment="1">
      <alignment horizontal="center" wrapText="1"/>
    </xf>
    <xf numFmtId="2" fontId="1" fillId="2" borderId="1" xfId="0" applyNumberFormat="1" applyFont="1" applyFill="1" applyBorder="1" applyAlignment="1">
      <alignment horizontal="center" vertical="center"/>
    </xf>
    <xf numFmtId="14" fontId="10" fillId="0" borderId="1" xfId="1" applyNumberFormat="1" applyFont="1" applyFill="1" applyBorder="1" applyAlignment="1">
      <alignment horizontal="center" vertical="center" wrapText="1"/>
    </xf>
    <xf numFmtId="14" fontId="11" fillId="0" borderId="1" xfId="0" applyNumberFormat="1" applyFont="1" applyBorder="1" applyAlignment="1">
      <alignment horizontal="center" vertical="center"/>
    </xf>
    <xf numFmtId="14" fontId="0"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0" fillId="0" borderId="0" xfId="0" applyFont="1" applyFill="1"/>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16"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2" fillId="0" borderId="0" xfId="0" applyFont="1" applyAlignment="1"/>
    <xf numFmtId="0" fontId="2" fillId="0" borderId="0" xfId="0" applyFont="1" applyFill="1"/>
    <xf numFmtId="0" fontId="2" fillId="0" borderId="0" xfId="0" applyFont="1" applyFill="1" applyAlignment="1">
      <alignment horizontal="center"/>
    </xf>
    <xf numFmtId="0" fontId="5" fillId="0" borderId="0" xfId="0" applyFont="1" applyFill="1" applyBorder="1" applyAlignment="1">
      <alignment horizontal="center"/>
    </xf>
    <xf numFmtId="0" fontId="0" fillId="0" borderId="0" xfId="0" applyFont="1"/>
    <xf numFmtId="0" fontId="2" fillId="0" borderId="0" xfId="0" applyFont="1" applyAlignment="1">
      <alignment horizontal="right"/>
    </xf>
    <xf numFmtId="0" fontId="2" fillId="0" borderId="0" xfId="0" applyFont="1" applyFill="1" applyBorder="1" applyAlignment="1">
      <alignment vertical="center" wrapText="1"/>
    </xf>
    <xf numFmtId="0" fontId="14" fillId="0" borderId="0" xfId="0" applyFont="1" applyFill="1" applyBorder="1" applyAlignment="1">
      <alignment vertical="center" wrapText="1"/>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top" wrapText="1"/>
    </xf>
    <xf numFmtId="0" fontId="1"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3"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0" xfId="0"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 fontId="2" fillId="3"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16" fontId="5" fillId="2" borderId="1"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5" fillId="0" borderId="6"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0" xfId="0" applyFont="1" applyAlignment="1">
      <alignment horizontal="center"/>
    </xf>
    <xf numFmtId="0" fontId="5"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 fontId="5" fillId="2" borderId="2" xfId="0" applyNumberFormat="1" applyFont="1" applyFill="1" applyBorder="1" applyAlignment="1">
      <alignment horizontal="center" vertical="center" wrapText="1"/>
    </xf>
    <xf numFmtId="16" fontId="5" fillId="2" borderId="3" xfId="0" applyNumberFormat="1" applyFont="1" applyFill="1" applyBorder="1" applyAlignment="1">
      <alignment horizontal="center" vertical="center" wrapText="1"/>
    </xf>
    <xf numFmtId="16" fontId="5" fillId="2" borderId="4"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1" xfId="0" applyFont="1" applyFill="1" applyBorder="1" applyAlignment="1">
      <alignment wrapText="1"/>
    </xf>
  </cellXfs>
  <cellStyles count="2">
    <cellStyle name="Excel Built-in Normal"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46"/>
  <sheetViews>
    <sheetView view="pageBreakPreview" zoomScale="85" zoomScaleSheetLayoutView="85" workbookViewId="0">
      <selection activeCell="K46" sqref="K46"/>
    </sheetView>
  </sheetViews>
  <sheetFormatPr defaultRowHeight="15"/>
  <cols>
    <col min="1" max="1" width="7.5703125" customWidth="1"/>
    <col min="2" max="2" width="32.5703125" customWidth="1"/>
    <col min="3" max="3" width="20.42578125" customWidth="1"/>
    <col min="4" max="4" width="8.42578125" customWidth="1"/>
    <col min="5" max="6" width="10.7109375" customWidth="1"/>
    <col min="7" max="7" width="12.140625" customWidth="1"/>
    <col min="8" max="8" width="14.28515625" customWidth="1"/>
    <col min="9" max="9" width="14.5703125" customWidth="1"/>
    <col min="10" max="10" width="18.140625" customWidth="1"/>
  </cols>
  <sheetData>
    <row r="1" spans="1:10" ht="18.75">
      <c r="A1" s="164" t="s">
        <v>268</v>
      </c>
      <c r="B1" s="164"/>
      <c r="C1" s="164"/>
      <c r="D1" s="164"/>
      <c r="E1" s="164"/>
      <c r="F1" s="164"/>
      <c r="G1" s="164"/>
      <c r="H1" s="164"/>
      <c r="I1" s="164"/>
      <c r="J1" s="98" t="s">
        <v>269</v>
      </c>
    </row>
    <row r="2" spans="1:10">
      <c r="A2" s="164"/>
      <c r="B2" s="164"/>
      <c r="C2" s="164"/>
      <c r="D2" s="164"/>
      <c r="E2" s="164"/>
      <c r="F2" s="164"/>
      <c r="G2" s="164"/>
      <c r="H2" s="164"/>
      <c r="I2" s="164"/>
      <c r="J2" s="99"/>
    </row>
    <row r="3" spans="1:10" ht="18.75">
      <c r="A3" s="164"/>
      <c r="B3" s="164"/>
      <c r="C3" s="164"/>
      <c r="D3" s="164"/>
      <c r="E3" s="164"/>
      <c r="F3" s="164"/>
      <c r="G3" s="164"/>
      <c r="H3" s="164"/>
      <c r="I3" s="164"/>
      <c r="J3" s="98" t="s">
        <v>0</v>
      </c>
    </row>
    <row r="4" spans="1:10">
      <c r="A4" s="164"/>
      <c r="B4" s="164"/>
      <c r="C4" s="164"/>
      <c r="D4" s="164"/>
      <c r="E4" s="164"/>
      <c r="F4" s="164"/>
      <c r="G4" s="164"/>
      <c r="H4" s="164"/>
      <c r="I4" s="164"/>
      <c r="J4" s="99"/>
    </row>
    <row r="5" spans="1:10" ht="18.75">
      <c r="A5" s="165" t="s">
        <v>23</v>
      </c>
      <c r="B5" s="165"/>
      <c r="C5" s="165"/>
      <c r="D5" s="165"/>
      <c r="E5" s="165"/>
      <c r="F5" s="165"/>
      <c r="G5" s="165"/>
      <c r="H5" s="165"/>
      <c r="I5" s="165"/>
      <c r="J5" s="99"/>
    </row>
    <row r="6" spans="1:10">
      <c r="A6" s="166"/>
      <c r="B6" s="166"/>
      <c r="C6" s="166"/>
      <c r="D6" s="166"/>
      <c r="E6" s="166"/>
      <c r="F6" s="166"/>
      <c r="G6" s="166"/>
      <c r="H6" s="166"/>
      <c r="I6" s="166"/>
      <c r="J6" s="166"/>
    </row>
    <row r="7" spans="1:10" ht="15" customHeight="1">
      <c r="A7" s="167" t="s">
        <v>1</v>
      </c>
      <c r="B7" s="167"/>
      <c r="C7" s="167"/>
      <c r="D7" s="167"/>
      <c r="E7" s="167"/>
      <c r="F7" s="167"/>
      <c r="G7" s="167"/>
      <c r="H7" s="167"/>
      <c r="I7" s="167"/>
      <c r="J7" s="167"/>
    </row>
    <row r="8" spans="1:10" ht="18.75">
      <c r="A8" s="168" t="s">
        <v>163</v>
      </c>
      <c r="B8" s="169"/>
      <c r="C8" s="169"/>
      <c r="D8" s="169"/>
      <c r="E8" s="169"/>
      <c r="F8" s="169"/>
      <c r="G8" s="169"/>
      <c r="H8" s="169"/>
      <c r="I8" s="169"/>
      <c r="J8" s="170"/>
    </row>
    <row r="9" spans="1:10" ht="18.75" customHeight="1">
      <c r="A9" s="157" t="s">
        <v>2</v>
      </c>
      <c r="B9" s="157" t="s">
        <v>3</v>
      </c>
      <c r="C9" s="157" t="s">
        <v>4</v>
      </c>
      <c r="D9" s="157" t="s">
        <v>5</v>
      </c>
      <c r="E9" s="157"/>
      <c r="F9" s="157"/>
      <c r="G9" s="157"/>
      <c r="H9" s="157" t="s">
        <v>6</v>
      </c>
      <c r="I9" s="157"/>
      <c r="J9" s="157"/>
    </row>
    <row r="10" spans="1:10" ht="18.75">
      <c r="A10" s="157"/>
      <c r="B10" s="157"/>
      <c r="C10" s="157"/>
      <c r="D10" s="157"/>
      <c r="E10" s="157"/>
      <c r="F10" s="157"/>
      <c r="G10" s="157"/>
      <c r="H10" s="157" t="s">
        <v>7</v>
      </c>
      <c r="I10" s="157"/>
      <c r="J10" s="157"/>
    </row>
    <row r="11" spans="1:10" ht="138" customHeight="1">
      <c r="A11" s="157"/>
      <c r="B11" s="157"/>
      <c r="C11" s="157"/>
      <c r="D11" s="158" t="s">
        <v>8</v>
      </c>
      <c r="E11" s="158" t="s">
        <v>9</v>
      </c>
      <c r="F11" s="29" t="s">
        <v>44</v>
      </c>
      <c r="G11" s="158" t="s">
        <v>10</v>
      </c>
      <c r="H11" s="158" t="s">
        <v>191</v>
      </c>
      <c r="I11" s="101" t="s">
        <v>192</v>
      </c>
      <c r="J11" s="158" t="s">
        <v>11</v>
      </c>
    </row>
    <row r="12" spans="1:10" ht="18.75" hidden="1">
      <c r="A12" s="157"/>
      <c r="B12" s="157"/>
      <c r="C12" s="157"/>
      <c r="D12" s="158"/>
      <c r="E12" s="158"/>
      <c r="F12" s="29"/>
      <c r="G12" s="158"/>
      <c r="H12" s="158"/>
      <c r="I12" s="29"/>
      <c r="J12" s="158"/>
    </row>
    <row r="13" spans="1:10" ht="18.75">
      <c r="A13" s="30">
        <v>1</v>
      </c>
      <c r="B13" s="30">
        <v>2</v>
      </c>
      <c r="C13" s="30">
        <v>3</v>
      </c>
      <c r="D13" s="30">
        <v>4</v>
      </c>
      <c r="E13" s="30">
        <v>5</v>
      </c>
      <c r="F13" s="30">
        <v>6</v>
      </c>
      <c r="G13" s="30">
        <v>7</v>
      </c>
      <c r="H13" s="30">
        <v>8</v>
      </c>
      <c r="I13" s="30">
        <v>9</v>
      </c>
      <c r="J13" s="30">
        <v>10</v>
      </c>
    </row>
    <row r="14" spans="1:10" ht="18.75" customHeight="1">
      <c r="A14" s="157">
        <v>1</v>
      </c>
      <c r="B14" s="159" t="s">
        <v>225</v>
      </c>
      <c r="C14" s="157" t="s">
        <v>56</v>
      </c>
      <c r="D14" s="161" t="s">
        <v>86</v>
      </c>
      <c r="E14" s="157"/>
      <c r="F14" s="157"/>
      <c r="G14" s="161"/>
      <c r="H14" s="160">
        <v>176837.527</v>
      </c>
      <c r="I14" s="160">
        <v>252513.454</v>
      </c>
      <c r="J14" s="160">
        <v>135219.264</v>
      </c>
    </row>
    <row r="15" spans="1:10" ht="65.25" customHeight="1">
      <c r="A15" s="157"/>
      <c r="B15" s="159"/>
      <c r="C15" s="157"/>
      <c r="D15" s="161"/>
      <c r="E15" s="157"/>
      <c r="F15" s="157"/>
      <c r="G15" s="161"/>
      <c r="H15" s="160"/>
      <c r="I15" s="160"/>
      <c r="J15" s="160"/>
    </row>
    <row r="16" spans="1:10" ht="37.5" hidden="1" customHeight="1">
      <c r="A16" s="157"/>
      <c r="B16" s="159"/>
      <c r="C16" s="157"/>
      <c r="D16" s="161"/>
      <c r="E16" s="157"/>
      <c r="F16" s="157"/>
      <c r="G16" s="161"/>
      <c r="H16" s="160"/>
      <c r="I16" s="160"/>
      <c r="J16" s="160"/>
    </row>
    <row r="17" spans="1:10" ht="15" hidden="1" customHeight="1">
      <c r="A17" s="157"/>
      <c r="B17" s="159"/>
      <c r="C17" s="157"/>
      <c r="D17" s="161"/>
      <c r="E17" s="157"/>
      <c r="F17" s="157"/>
      <c r="G17" s="161"/>
      <c r="H17" s="160"/>
      <c r="I17" s="160"/>
      <c r="J17" s="160"/>
    </row>
    <row r="18" spans="1:10" ht="141.75" customHeight="1">
      <c r="A18" s="157"/>
      <c r="B18" s="159"/>
      <c r="C18" s="157"/>
      <c r="D18" s="161"/>
      <c r="E18" s="157"/>
      <c r="F18" s="157"/>
      <c r="G18" s="161"/>
      <c r="H18" s="160"/>
      <c r="I18" s="160"/>
      <c r="J18" s="160"/>
    </row>
    <row r="19" spans="1:10" ht="112.5" customHeight="1">
      <c r="A19" s="157">
        <v>2</v>
      </c>
      <c r="B19" s="162" t="s">
        <v>65</v>
      </c>
      <c r="C19" s="157" t="s">
        <v>57</v>
      </c>
      <c r="D19" s="163" t="s">
        <v>86</v>
      </c>
      <c r="E19" s="162">
        <v>1</v>
      </c>
      <c r="F19" s="163"/>
      <c r="G19" s="163"/>
      <c r="H19" s="171">
        <v>77614.660999999993</v>
      </c>
      <c r="I19" s="171">
        <v>52930.262000000002</v>
      </c>
      <c r="J19" s="171">
        <v>28345.851999999999</v>
      </c>
    </row>
    <row r="20" spans="1:10" ht="18.75" customHeight="1">
      <c r="A20" s="157"/>
      <c r="B20" s="162"/>
      <c r="C20" s="157"/>
      <c r="D20" s="163"/>
      <c r="E20" s="162"/>
      <c r="F20" s="163"/>
      <c r="G20" s="163"/>
      <c r="H20" s="171"/>
      <c r="I20" s="171"/>
      <c r="J20" s="171"/>
    </row>
    <row r="21" spans="1:10" ht="27.75" customHeight="1">
      <c r="A21" s="157"/>
      <c r="B21" s="162"/>
      <c r="C21" s="157"/>
      <c r="D21" s="163"/>
      <c r="E21" s="162"/>
      <c r="F21" s="163"/>
      <c r="G21" s="163"/>
      <c r="H21" s="171"/>
      <c r="I21" s="171"/>
      <c r="J21" s="171"/>
    </row>
    <row r="22" spans="1:10" ht="15" hidden="1" customHeight="1">
      <c r="A22" s="157"/>
      <c r="B22" s="162"/>
      <c r="C22" s="157"/>
      <c r="D22" s="163"/>
      <c r="E22" s="162"/>
      <c r="F22" s="27"/>
      <c r="G22" s="163"/>
      <c r="H22" s="171"/>
      <c r="I22" s="26"/>
      <c r="J22" s="171"/>
    </row>
    <row r="23" spans="1:10" ht="63.75" customHeight="1">
      <c r="A23" s="30"/>
      <c r="B23" s="21" t="s">
        <v>40</v>
      </c>
      <c r="C23" s="157"/>
      <c r="D23" s="30"/>
      <c r="E23" s="30"/>
      <c r="F23" s="30"/>
      <c r="G23" s="17"/>
      <c r="H23" s="30"/>
      <c r="I23" s="30"/>
      <c r="J23" s="30"/>
    </row>
    <row r="24" spans="1:10" ht="75">
      <c r="A24" s="30"/>
      <c r="B24" s="20" t="s">
        <v>102</v>
      </c>
      <c r="C24" s="157"/>
      <c r="D24" s="17" t="s">
        <v>86</v>
      </c>
      <c r="E24" s="30">
        <v>1</v>
      </c>
      <c r="F24" s="17" t="s">
        <v>53</v>
      </c>
      <c r="G24" s="17" t="s">
        <v>59</v>
      </c>
      <c r="H24" s="15">
        <v>77614.660999999993</v>
      </c>
      <c r="I24" s="15">
        <v>52930.262000000002</v>
      </c>
      <c r="J24" s="15">
        <v>28345.851999999999</v>
      </c>
    </row>
    <row r="25" spans="1:10" ht="150">
      <c r="A25" s="30"/>
      <c r="B25" s="27" t="s">
        <v>77</v>
      </c>
      <c r="C25" s="157" t="s">
        <v>80</v>
      </c>
      <c r="D25" s="28" t="s">
        <v>86</v>
      </c>
      <c r="E25" s="27">
        <v>2</v>
      </c>
      <c r="F25" s="28"/>
      <c r="G25" s="28"/>
      <c r="H25" s="23">
        <v>78105.67</v>
      </c>
      <c r="I25" s="23">
        <v>168643.79699999999</v>
      </c>
      <c r="J25" s="23">
        <v>77138.164999999994</v>
      </c>
    </row>
    <row r="26" spans="1:10" ht="56.25">
      <c r="A26" s="30"/>
      <c r="B26" s="21" t="s">
        <v>68</v>
      </c>
      <c r="C26" s="157"/>
      <c r="D26" s="17"/>
      <c r="E26" s="30"/>
      <c r="F26" s="17"/>
      <c r="G26" s="17"/>
      <c r="H26" s="16"/>
      <c r="I26" s="18"/>
      <c r="J26" s="16"/>
    </row>
    <row r="27" spans="1:10" ht="131.25">
      <c r="A27" s="30"/>
      <c r="B27" s="20" t="s">
        <v>69</v>
      </c>
      <c r="C27" s="157"/>
      <c r="D27" s="17" t="s">
        <v>86</v>
      </c>
      <c r="E27" s="30">
        <v>2</v>
      </c>
      <c r="F27" s="17" t="s">
        <v>53</v>
      </c>
      <c r="G27" s="17" t="s">
        <v>59</v>
      </c>
      <c r="H27" s="16">
        <f>H25</f>
        <v>78105.67</v>
      </c>
      <c r="I27" s="16">
        <f t="shared" ref="I27:J27" si="0">I25</f>
        <v>168643.79699999999</v>
      </c>
      <c r="J27" s="16">
        <f t="shared" si="0"/>
        <v>77138.164999999994</v>
      </c>
    </row>
    <row r="28" spans="1:10" ht="131.25">
      <c r="A28" s="20"/>
      <c r="B28" s="20" t="s">
        <v>78</v>
      </c>
      <c r="C28" s="157" t="s">
        <v>81</v>
      </c>
      <c r="D28" s="17" t="s">
        <v>86</v>
      </c>
      <c r="E28" s="30">
        <v>3</v>
      </c>
      <c r="F28" s="17"/>
      <c r="G28" s="17"/>
      <c r="H28" s="18">
        <v>3600</v>
      </c>
      <c r="I28" s="18">
        <v>3748.212</v>
      </c>
      <c r="J28" s="16">
        <v>3744.373</v>
      </c>
    </row>
    <row r="29" spans="1:10" ht="56.25">
      <c r="A29" s="20"/>
      <c r="B29" s="20" t="s">
        <v>58</v>
      </c>
      <c r="C29" s="157"/>
      <c r="D29" s="17"/>
      <c r="E29" s="30"/>
      <c r="F29" s="17"/>
      <c r="G29" s="17"/>
      <c r="H29" s="16"/>
      <c r="I29" s="18"/>
      <c r="J29" s="16"/>
    </row>
    <row r="30" spans="1:10" ht="112.5">
      <c r="A30" s="20"/>
      <c r="B30" s="58" t="s">
        <v>70</v>
      </c>
      <c r="C30" s="157"/>
      <c r="D30" s="17" t="s">
        <v>86</v>
      </c>
      <c r="E30" s="30">
        <v>3</v>
      </c>
      <c r="F30" s="17" t="s">
        <v>53</v>
      </c>
      <c r="G30" s="17" t="s">
        <v>87</v>
      </c>
      <c r="H30" s="18">
        <f>H28</f>
        <v>3600</v>
      </c>
      <c r="I30" s="18">
        <f t="shared" ref="I30:J30" si="1">I28</f>
        <v>3748.212</v>
      </c>
      <c r="J30" s="18">
        <f t="shared" si="1"/>
        <v>3744.373</v>
      </c>
    </row>
    <row r="31" spans="1:10" ht="150">
      <c r="A31" s="30"/>
      <c r="B31" s="27" t="s">
        <v>66</v>
      </c>
      <c r="C31" s="157" t="s">
        <v>82</v>
      </c>
      <c r="D31" s="28" t="s">
        <v>86</v>
      </c>
      <c r="E31" s="27">
        <v>4</v>
      </c>
      <c r="F31" s="28"/>
      <c r="G31" s="28"/>
      <c r="H31" s="23">
        <v>100</v>
      </c>
      <c r="I31" s="23">
        <v>569.07799999999997</v>
      </c>
      <c r="J31" s="23">
        <v>569.07799999999997</v>
      </c>
    </row>
    <row r="32" spans="1:10" ht="56.25">
      <c r="A32" s="30"/>
      <c r="B32" s="21" t="s">
        <v>71</v>
      </c>
      <c r="C32" s="157"/>
      <c r="D32" s="17"/>
      <c r="E32" s="30"/>
      <c r="F32" s="17"/>
      <c r="G32" s="17"/>
      <c r="H32" s="16"/>
      <c r="I32" s="18"/>
      <c r="J32" s="16"/>
    </row>
    <row r="33" spans="1:10" ht="112.5">
      <c r="A33" s="30"/>
      <c r="B33" s="20" t="s">
        <v>72</v>
      </c>
      <c r="C33" s="157"/>
      <c r="D33" s="17" t="s">
        <v>86</v>
      </c>
      <c r="E33" s="30">
        <v>4</v>
      </c>
      <c r="F33" s="17" t="s">
        <v>53</v>
      </c>
      <c r="G33" s="17" t="s">
        <v>59</v>
      </c>
      <c r="H33" s="16">
        <f>H31</f>
        <v>100</v>
      </c>
      <c r="I33" s="16">
        <f t="shared" ref="I33:J33" si="2">I31</f>
        <v>569.07799999999997</v>
      </c>
      <c r="J33" s="16">
        <f t="shared" si="2"/>
        <v>569.07799999999997</v>
      </c>
    </row>
    <row r="34" spans="1:10" ht="112.5">
      <c r="A34" s="30"/>
      <c r="B34" s="27" t="s">
        <v>79</v>
      </c>
      <c r="C34" s="157" t="s">
        <v>83</v>
      </c>
      <c r="D34" s="28" t="s">
        <v>86</v>
      </c>
      <c r="E34" s="27">
        <v>5</v>
      </c>
      <c r="F34" s="28"/>
      <c r="G34" s="28"/>
      <c r="H34" s="16">
        <v>7256.9</v>
      </c>
      <c r="I34" s="16">
        <v>16913.819</v>
      </c>
      <c r="J34" s="16">
        <v>16061.245000000001</v>
      </c>
    </row>
    <row r="35" spans="1:10" ht="56.25">
      <c r="A35" s="30"/>
      <c r="B35" s="21" t="s">
        <v>73</v>
      </c>
      <c r="C35" s="157"/>
      <c r="D35" s="17"/>
      <c r="E35" s="30"/>
      <c r="F35" s="17"/>
      <c r="G35" s="17"/>
      <c r="H35" s="16"/>
      <c r="I35" s="16"/>
      <c r="J35" s="16"/>
    </row>
    <row r="36" spans="1:10" ht="131.25">
      <c r="A36" s="30"/>
      <c r="B36" s="20" t="s">
        <v>74</v>
      </c>
      <c r="C36" s="157"/>
      <c r="D36" s="17" t="s">
        <v>86</v>
      </c>
      <c r="E36" s="30">
        <v>5</v>
      </c>
      <c r="F36" s="17" t="s">
        <v>53</v>
      </c>
      <c r="G36" s="17" t="s">
        <v>59</v>
      </c>
      <c r="H36" s="16">
        <f>H34</f>
        <v>7256.9</v>
      </c>
      <c r="I36" s="16">
        <f t="shared" ref="I36:J36" si="3">I34</f>
        <v>16913.819</v>
      </c>
      <c r="J36" s="16">
        <f t="shared" si="3"/>
        <v>16061.245000000001</v>
      </c>
    </row>
    <row r="37" spans="1:10" ht="93.75">
      <c r="A37" s="30"/>
      <c r="B37" s="27" t="s">
        <v>88</v>
      </c>
      <c r="C37" s="157" t="s">
        <v>84</v>
      </c>
      <c r="D37" s="28" t="s">
        <v>86</v>
      </c>
      <c r="E37" s="27">
        <v>6</v>
      </c>
      <c r="F37" s="28"/>
      <c r="G37" s="28"/>
      <c r="H37" s="16">
        <v>10160.299999999999</v>
      </c>
      <c r="I37" s="16">
        <f>I39</f>
        <v>9708.2839999999997</v>
      </c>
      <c r="J37" s="16">
        <f>J39</f>
        <v>9360.5480000000007</v>
      </c>
    </row>
    <row r="38" spans="1:10" ht="56.25">
      <c r="A38" s="30"/>
      <c r="B38" s="21" t="s">
        <v>75</v>
      </c>
      <c r="C38" s="157"/>
      <c r="D38" s="17"/>
      <c r="E38" s="30"/>
      <c r="F38" s="17"/>
      <c r="G38" s="17"/>
      <c r="H38" s="16"/>
      <c r="I38" s="18"/>
      <c r="J38" s="16"/>
    </row>
    <row r="39" spans="1:10" ht="75">
      <c r="A39" s="30"/>
      <c r="B39" s="64" t="s">
        <v>127</v>
      </c>
      <c r="C39" s="157"/>
      <c r="D39" s="17" t="s">
        <v>86</v>
      </c>
      <c r="E39" s="30">
        <v>6</v>
      </c>
      <c r="F39" s="17" t="s">
        <v>53</v>
      </c>
      <c r="G39" s="17" t="s">
        <v>59</v>
      </c>
      <c r="H39" s="16">
        <v>10160.299999999999</v>
      </c>
      <c r="I39" s="16">
        <v>9708.2839999999997</v>
      </c>
      <c r="J39" s="16">
        <v>9360.5480000000007</v>
      </c>
    </row>
    <row r="40" spans="1:10" ht="99" customHeight="1">
      <c r="A40" s="30">
        <v>4</v>
      </c>
      <c r="B40" s="31" t="s">
        <v>67</v>
      </c>
      <c r="C40" s="157" t="s">
        <v>85</v>
      </c>
      <c r="D40" s="28" t="s">
        <v>86</v>
      </c>
      <c r="E40" s="27">
        <v>7</v>
      </c>
      <c r="F40" s="28"/>
      <c r="G40" s="24"/>
      <c r="H40" s="26">
        <v>0</v>
      </c>
      <c r="I40" s="26">
        <v>0</v>
      </c>
      <c r="J40" s="26" t="s">
        <v>60</v>
      </c>
    </row>
    <row r="41" spans="1:10" ht="62.25" customHeight="1">
      <c r="A41" s="12"/>
      <c r="B41" s="22" t="s">
        <v>76</v>
      </c>
      <c r="C41" s="157"/>
      <c r="D41" s="30"/>
      <c r="E41" s="30"/>
      <c r="F41" s="30"/>
      <c r="G41" s="30"/>
      <c r="H41" s="14"/>
      <c r="I41" s="14"/>
      <c r="J41" s="14"/>
    </row>
    <row r="42" spans="1:10" ht="96" customHeight="1">
      <c r="A42" s="12"/>
      <c r="B42" s="13" t="s">
        <v>41</v>
      </c>
      <c r="C42" s="157"/>
      <c r="D42" s="17" t="s">
        <v>86</v>
      </c>
      <c r="E42" s="30">
        <v>7</v>
      </c>
      <c r="F42" s="17" t="s">
        <v>53</v>
      </c>
      <c r="G42" s="5" t="s">
        <v>39</v>
      </c>
      <c r="H42" s="15">
        <v>0</v>
      </c>
      <c r="I42" s="14">
        <v>0</v>
      </c>
      <c r="J42" s="15" t="s">
        <v>60</v>
      </c>
    </row>
    <row r="43" spans="1:10" ht="15.75">
      <c r="A43" s="155" t="s">
        <v>12</v>
      </c>
      <c r="B43" s="155"/>
    </row>
    <row r="44" spans="1:10" ht="18.75">
      <c r="A44" s="156" t="s">
        <v>13</v>
      </c>
      <c r="B44" s="156"/>
      <c r="C44" s="156"/>
      <c r="D44" s="156"/>
    </row>
    <row r="45" spans="1:10" ht="126.75" customHeight="1">
      <c r="B45" s="142" t="s">
        <v>270</v>
      </c>
      <c r="C45" s="142"/>
      <c r="D45" s="139"/>
      <c r="E45" s="142"/>
      <c r="F45" s="142"/>
      <c r="G45" s="142"/>
      <c r="H45" s="143"/>
      <c r="I45" s="143"/>
      <c r="J45" s="143" t="s">
        <v>271</v>
      </c>
    </row>
    <row r="46" spans="1:10" ht="15.75">
      <c r="A46" s="3"/>
    </row>
  </sheetData>
  <mergeCells count="44">
    <mergeCell ref="A1:I4"/>
    <mergeCell ref="A5:I5"/>
    <mergeCell ref="A6:J6"/>
    <mergeCell ref="C19:C24"/>
    <mergeCell ref="E11:E12"/>
    <mergeCell ref="G11:G12"/>
    <mergeCell ref="F14:F18"/>
    <mergeCell ref="A7:J7"/>
    <mergeCell ref="C14:C18"/>
    <mergeCell ref="A8:J8"/>
    <mergeCell ref="J19:J22"/>
    <mergeCell ref="I19:I21"/>
    <mergeCell ref="I14:I18"/>
    <mergeCell ref="H19:H22"/>
    <mergeCell ref="B19:B22"/>
    <mergeCell ref="D19:D22"/>
    <mergeCell ref="H11:H12"/>
    <mergeCell ref="D14:D18"/>
    <mergeCell ref="E14:E18"/>
    <mergeCell ref="E19:E22"/>
    <mergeCell ref="G19:G22"/>
    <mergeCell ref="F19:F21"/>
    <mergeCell ref="C40:C42"/>
    <mergeCell ref="C25:C27"/>
    <mergeCell ref="C28:C30"/>
    <mergeCell ref="C31:C33"/>
    <mergeCell ref="C34:C36"/>
    <mergeCell ref="C37:C39"/>
    <mergeCell ref="A43:B43"/>
    <mergeCell ref="A44:D44"/>
    <mergeCell ref="A19:A22"/>
    <mergeCell ref="J11:J12"/>
    <mergeCell ref="A14:A18"/>
    <mergeCell ref="B14:B18"/>
    <mergeCell ref="J14:J18"/>
    <mergeCell ref="A9:A12"/>
    <mergeCell ref="B9:B12"/>
    <mergeCell ref="C9:C12"/>
    <mergeCell ref="D9:G10"/>
    <mergeCell ref="H9:J9"/>
    <mergeCell ref="H10:J10"/>
    <mergeCell ref="D11:D12"/>
    <mergeCell ref="G14:G18"/>
    <mergeCell ref="H14:H18"/>
  </mergeCells>
  <pageMargins left="0.51181102362204722" right="0.31496062992125984" top="0.74803149606299213" bottom="0.55118110236220474" header="0.31496062992125984" footer="0.31496062992125984"/>
  <pageSetup paperSize="9" scale="60" orientation="portrait" blackAndWhite="1" r:id="rId1"/>
</worksheet>
</file>

<file path=xl/worksheets/sheet2.xml><?xml version="1.0" encoding="utf-8"?>
<worksheet xmlns="http://schemas.openxmlformats.org/spreadsheetml/2006/main" xmlns:r="http://schemas.openxmlformats.org/officeDocument/2006/relationships">
  <dimension ref="A1:F40"/>
  <sheetViews>
    <sheetView view="pageBreakPreview" zoomScale="85" zoomScaleSheetLayoutView="85" workbookViewId="0">
      <pane ySplit="9" topLeftCell="A16" activePane="bottomLeft" state="frozen"/>
      <selection pane="bottomLeft" activeCell="C29" sqref="C29"/>
    </sheetView>
  </sheetViews>
  <sheetFormatPr defaultRowHeight="15.75"/>
  <cols>
    <col min="1" max="1" width="8.28515625" style="74" customWidth="1"/>
    <col min="2" max="2" width="32.28515625" style="6" customWidth="1"/>
    <col min="3" max="3" width="26.85546875" style="6" customWidth="1"/>
    <col min="4" max="4" width="14.7109375" style="93" customWidth="1"/>
    <col min="5" max="5" width="18" style="93" customWidth="1"/>
    <col min="6" max="6" width="17.7109375" style="93" customWidth="1"/>
  </cols>
  <sheetData>
    <row r="1" spans="1:6">
      <c r="A1" s="67"/>
      <c r="B1" s="68"/>
      <c r="C1" s="68"/>
      <c r="D1" s="91"/>
      <c r="E1" s="91"/>
      <c r="F1" s="146" t="s">
        <v>273</v>
      </c>
    </row>
    <row r="2" spans="1:6">
      <c r="A2" s="67"/>
      <c r="B2" s="68"/>
      <c r="C2" s="68"/>
      <c r="D2" s="91"/>
      <c r="E2" s="91"/>
      <c r="F2" s="91"/>
    </row>
    <row r="3" spans="1:6">
      <c r="A3" s="67"/>
      <c r="B3" s="68"/>
      <c r="C3" s="68"/>
      <c r="D3" s="91"/>
      <c r="E3" s="91"/>
      <c r="F3" s="91"/>
    </row>
    <row r="4" spans="1:6" ht="15" customHeight="1">
      <c r="A4" s="67"/>
      <c r="B4" s="68"/>
      <c r="C4" s="173" t="s">
        <v>24</v>
      </c>
      <c r="D4" s="173"/>
      <c r="E4" s="91"/>
      <c r="F4" s="91"/>
    </row>
    <row r="5" spans="1:6">
      <c r="A5" s="69"/>
      <c r="B5" s="68"/>
      <c r="C5" s="68"/>
      <c r="D5" s="91"/>
      <c r="E5" s="91"/>
      <c r="F5" s="91"/>
    </row>
    <row r="6" spans="1:6" ht="15" customHeight="1">
      <c r="A6" s="172" t="s">
        <v>45</v>
      </c>
      <c r="B6" s="172"/>
      <c r="C6" s="172"/>
      <c r="D6" s="172"/>
      <c r="E6" s="172"/>
      <c r="F6" s="172"/>
    </row>
    <row r="7" spans="1:6" ht="42.75" customHeight="1">
      <c r="A7" s="172"/>
      <c r="B7" s="172"/>
      <c r="C7" s="172"/>
      <c r="D7" s="172"/>
      <c r="E7" s="172"/>
      <c r="F7" s="172"/>
    </row>
    <row r="8" spans="1:6" ht="45.75" customHeight="1">
      <c r="A8" s="176" t="s">
        <v>155</v>
      </c>
      <c r="B8" s="176"/>
      <c r="C8" s="176"/>
      <c r="D8" s="176"/>
      <c r="E8" s="176"/>
      <c r="F8" s="176"/>
    </row>
    <row r="9" spans="1:6" ht="112.5">
      <c r="A9" s="63" t="s">
        <v>2</v>
      </c>
      <c r="B9" s="21" t="s">
        <v>14</v>
      </c>
      <c r="C9" s="21" t="s">
        <v>15</v>
      </c>
      <c r="D9" s="21" t="s">
        <v>193</v>
      </c>
      <c r="E9" s="21" t="s">
        <v>194</v>
      </c>
      <c r="F9" s="21" t="s">
        <v>16</v>
      </c>
    </row>
    <row r="10" spans="1:6">
      <c r="A10" s="70"/>
      <c r="B10" s="71"/>
      <c r="C10" s="71"/>
      <c r="D10" s="92"/>
      <c r="E10" s="92"/>
      <c r="F10" s="92"/>
    </row>
    <row r="11" spans="1:6" ht="18.75">
      <c r="A11" s="63">
        <v>1</v>
      </c>
      <c r="B11" s="21">
        <v>2</v>
      </c>
      <c r="C11" s="21">
        <v>3</v>
      </c>
      <c r="D11" s="21">
        <v>4</v>
      </c>
      <c r="E11" s="21">
        <v>5</v>
      </c>
      <c r="F11" s="21">
        <v>6</v>
      </c>
    </row>
    <row r="12" spans="1:6" ht="61.5" customHeight="1">
      <c r="A12" s="177">
        <v>1</v>
      </c>
      <c r="B12" s="177" t="s">
        <v>225</v>
      </c>
      <c r="C12" s="46" t="s">
        <v>64</v>
      </c>
      <c r="D12" s="108">
        <f>D14+D13</f>
        <v>176837.53</v>
      </c>
      <c r="E12" s="109">
        <f>E13+E14</f>
        <v>252003.45199999999</v>
      </c>
      <c r="F12" s="109">
        <f>F16+F22+F30+F32+F34+F36</f>
        <v>135219.261</v>
      </c>
    </row>
    <row r="13" spans="1:6" ht="31.5">
      <c r="A13" s="178"/>
      <c r="B13" s="178"/>
      <c r="C13" s="61" t="s">
        <v>63</v>
      </c>
      <c r="D13" s="108">
        <f>D17+D23</f>
        <v>127315.76000000001</v>
      </c>
      <c r="E13" s="108">
        <f>E17+E23</f>
        <v>196933.85200000001</v>
      </c>
      <c r="F13" s="108">
        <f>F17+F23</f>
        <v>85388.346999999994</v>
      </c>
    </row>
    <row r="14" spans="1:6" ht="51.75" customHeight="1">
      <c r="A14" s="178"/>
      <c r="B14" s="178"/>
      <c r="C14" s="61" t="s">
        <v>50</v>
      </c>
      <c r="D14" s="108">
        <v>49521.77</v>
      </c>
      <c r="E14" s="109">
        <f>E18+E24+E30+E32++E34+E36</f>
        <v>55069.599999999991</v>
      </c>
      <c r="F14" s="109">
        <f>F12-F13-F15</f>
        <v>49320.914000000004</v>
      </c>
    </row>
    <row r="15" spans="1:6" ht="33" customHeight="1">
      <c r="A15" s="179"/>
      <c r="B15" s="179"/>
      <c r="C15" s="126" t="s">
        <v>229</v>
      </c>
      <c r="D15" s="108">
        <v>0</v>
      </c>
      <c r="E15" s="109">
        <v>510</v>
      </c>
      <c r="F15" s="109">
        <v>510</v>
      </c>
    </row>
    <row r="16" spans="1:6">
      <c r="A16" s="175">
        <v>2</v>
      </c>
      <c r="B16" s="175" t="s">
        <v>154</v>
      </c>
      <c r="C16" s="46" t="s">
        <v>64</v>
      </c>
      <c r="D16" s="108">
        <f>D17+D18</f>
        <v>77614.66</v>
      </c>
      <c r="E16" s="109">
        <v>52930.262000000002</v>
      </c>
      <c r="F16" s="109">
        <v>28345.851999999999</v>
      </c>
    </row>
    <row r="17" spans="1:6" ht="31.5">
      <c r="A17" s="175"/>
      <c r="B17" s="175"/>
      <c r="C17" s="61" t="s">
        <v>63</v>
      </c>
      <c r="D17" s="108">
        <v>74733.02</v>
      </c>
      <c r="E17" s="109">
        <v>50643.548000000003</v>
      </c>
      <c r="F17" s="109">
        <v>26735.177</v>
      </c>
    </row>
    <row r="18" spans="1:6" ht="38.25" customHeight="1">
      <c r="A18" s="175"/>
      <c r="B18" s="175"/>
      <c r="C18" s="61" t="s">
        <v>50</v>
      </c>
      <c r="D18" s="108">
        <v>2881.64</v>
      </c>
      <c r="E18" s="109">
        <f>E16-E17</f>
        <v>2286.7139999999999</v>
      </c>
      <c r="F18" s="109">
        <v>1610.673</v>
      </c>
    </row>
    <row r="19" spans="1:6">
      <c r="A19" s="175" t="s">
        <v>35</v>
      </c>
      <c r="B19" s="175" t="s">
        <v>103</v>
      </c>
      <c r="C19" s="46" t="s">
        <v>64</v>
      </c>
      <c r="D19" s="108">
        <f>D16</f>
        <v>77614.66</v>
      </c>
      <c r="E19" s="108">
        <f>E16</f>
        <v>52930.262000000002</v>
      </c>
      <c r="F19" s="109">
        <v>28345.85</v>
      </c>
    </row>
    <row r="20" spans="1:6" ht="31.5">
      <c r="A20" s="175"/>
      <c r="B20" s="175"/>
      <c r="C20" s="61" t="s">
        <v>63</v>
      </c>
      <c r="D20" s="108">
        <f t="shared" ref="D20:F21" si="0">D17</f>
        <v>74733.02</v>
      </c>
      <c r="E20" s="108">
        <f t="shared" si="0"/>
        <v>50643.548000000003</v>
      </c>
      <c r="F20" s="109">
        <f>F19-F21</f>
        <v>26735.177</v>
      </c>
    </row>
    <row r="21" spans="1:6" ht="31.5">
      <c r="A21" s="175"/>
      <c r="B21" s="175"/>
      <c r="C21" s="61" t="s">
        <v>50</v>
      </c>
      <c r="D21" s="108">
        <f t="shared" si="0"/>
        <v>2881.64</v>
      </c>
      <c r="E21" s="108">
        <f t="shared" si="0"/>
        <v>2286.7139999999999</v>
      </c>
      <c r="F21" s="108">
        <f t="shared" si="0"/>
        <v>1610.673</v>
      </c>
    </row>
    <row r="22" spans="1:6" s="147" customFormat="1" ht="35.25" customHeight="1">
      <c r="A22" s="183">
        <v>3</v>
      </c>
      <c r="B22" s="180" t="s">
        <v>77</v>
      </c>
      <c r="C22" s="62" t="s">
        <v>64</v>
      </c>
      <c r="D22" s="110">
        <f>D23+D24</f>
        <v>78105.67</v>
      </c>
      <c r="E22" s="111">
        <v>168643.79699999999</v>
      </c>
      <c r="F22" s="112">
        <v>77138.164999999994</v>
      </c>
    </row>
    <row r="23" spans="1:6" s="147" customFormat="1" ht="41.25" customHeight="1">
      <c r="A23" s="184"/>
      <c r="B23" s="181"/>
      <c r="C23" s="119" t="s">
        <v>63</v>
      </c>
      <c r="D23" s="110">
        <v>52582.74</v>
      </c>
      <c r="E23" s="111">
        <v>146290.304</v>
      </c>
      <c r="F23" s="112">
        <v>58653.17</v>
      </c>
    </row>
    <row r="24" spans="1:6" s="147" customFormat="1" ht="42" customHeight="1">
      <c r="A24" s="184"/>
      <c r="B24" s="181"/>
      <c r="C24" s="119" t="s">
        <v>50</v>
      </c>
      <c r="D24" s="110">
        <v>25522.93</v>
      </c>
      <c r="E24" s="111">
        <f>E22-E23-E25</f>
        <v>21843.492999999988</v>
      </c>
      <c r="F24" s="112">
        <f>F22-F23-F25</f>
        <v>17974.994999999995</v>
      </c>
    </row>
    <row r="25" spans="1:6" s="147" customFormat="1" ht="27" customHeight="1">
      <c r="A25" s="185"/>
      <c r="B25" s="182"/>
      <c r="C25" s="119" t="s">
        <v>229</v>
      </c>
      <c r="D25" s="110">
        <v>0</v>
      </c>
      <c r="E25" s="111">
        <v>510</v>
      </c>
      <c r="F25" s="112">
        <v>510</v>
      </c>
    </row>
    <row r="26" spans="1:6" ht="15.75" customHeight="1">
      <c r="A26" s="183" t="s">
        <v>51</v>
      </c>
      <c r="B26" s="180" t="s">
        <v>69</v>
      </c>
      <c r="C26" s="46" t="s">
        <v>64</v>
      </c>
      <c r="D26" s="110">
        <v>78105.67</v>
      </c>
      <c r="E26" s="111">
        <v>168643.79699999999</v>
      </c>
      <c r="F26" s="112">
        <f>F22</f>
        <v>77138.164999999994</v>
      </c>
    </row>
    <row r="27" spans="1:6" ht="31.5">
      <c r="A27" s="184"/>
      <c r="B27" s="181"/>
      <c r="C27" s="61" t="s">
        <v>63</v>
      </c>
      <c r="D27" s="110">
        <v>52582.74</v>
      </c>
      <c r="E27" s="111">
        <f>E23</f>
        <v>146290.304</v>
      </c>
      <c r="F27" s="112">
        <f t="shared" ref="F27:F28" si="1">F23</f>
        <v>58653.17</v>
      </c>
    </row>
    <row r="28" spans="1:6" ht="38.25" customHeight="1">
      <c r="A28" s="184"/>
      <c r="B28" s="181"/>
      <c r="C28" s="61" t="s">
        <v>50</v>
      </c>
      <c r="D28" s="110">
        <v>25522.93</v>
      </c>
      <c r="E28" s="111">
        <f>E26-E27</f>
        <v>22353.492999999988</v>
      </c>
      <c r="F28" s="112">
        <f t="shared" si="1"/>
        <v>17974.994999999995</v>
      </c>
    </row>
    <row r="29" spans="1:6" ht="38.25" customHeight="1">
      <c r="A29" s="185"/>
      <c r="B29" s="182"/>
      <c r="C29" s="126" t="s">
        <v>229</v>
      </c>
      <c r="D29" s="110">
        <v>0</v>
      </c>
      <c r="E29" s="111">
        <v>0</v>
      </c>
      <c r="F29" s="112">
        <v>510</v>
      </c>
    </row>
    <row r="30" spans="1:6" ht="144.75" customHeight="1">
      <c r="A30" s="62">
        <v>4</v>
      </c>
      <c r="B30" s="63" t="s">
        <v>78</v>
      </c>
      <c r="C30" s="61" t="s">
        <v>50</v>
      </c>
      <c r="D30" s="108">
        <v>3600</v>
      </c>
      <c r="E30" s="109">
        <v>3748.212</v>
      </c>
      <c r="F30" s="109">
        <v>3744.373</v>
      </c>
    </row>
    <row r="31" spans="1:6" ht="95.25" customHeight="1">
      <c r="A31" s="62" t="s">
        <v>42</v>
      </c>
      <c r="B31" s="63" t="s">
        <v>70</v>
      </c>
      <c r="C31" s="61" t="s">
        <v>50</v>
      </c>
      <c r="D31" s="108">
        <v>3600</v>
      </c>
      <c r="E31" s="109">
        <v>3748.212</v>
      </c>
      <c r="F31" s="109">
        <v>3744.373</v>
      </c>
    </row>
    <row r="32" spans="1:6" ht="150" customHeight="1">
      <c r="A32" s="62">
        <v>5</v>
      </c>
      <c r="B32" s="104" t="s">
        <v>66</v>
      </c>
      <c r="C32" s="61" t="s">
        <v>50</v>
      </c>
      <c r="D32" s="108">
        <v>100</v>
      </c>
      <c r="E32" s="113">
        <v>569.07799999999997</v>
      </c>
      <c r="F32" s="113">
        <v>569.07799999999997</v>
      </c>
    </row>
    <row r="33" spans="1:6" ht="78.75">
      <c r="A33" s="62" t="s">
        <v>114</v>
      </c>
      <c r="B33" s="61" t="s">
        <v>72</v>
      </c>
      <c r="C33" s="61" t="s">
        <v>50</v>
      </c>
      <c r="D33" s="108">
        <v>100</v>
      </c>
      <c r="E33" s="113">
        <v>569.07799999999997</v>
      </c>
      <c r="F33" s="113">
        <v>569.07799999999997</v>
      </c>
    </row>
    <row r="34" spans="1:6" ht="108" customHeight="1">
      <c r="A34" s="62" t="s">
        <v>120</v>
      </c>
      <c r="B34" s="61" t="s">
        <v>79</v>
      </c>
      <c r="C34" s="61" t="s">
        <v>50</v>
      </c>
      <c r="D34" s="108">
        <v>7256.9</v>
      </c>
      <c r="E34" s="113">
        <v>16913.819</v>
      </c>
      <c r="F34" s="113">
        <v>16061.245000000001</v>
      </c>
    </row>
    <row r="35" spans="1:6" ht="129.75" customHeight="1">
      <c r="A35" s="62" t="s">
        <v>118</v>
      </c>
      <c r="B35" s="61" t="s">
        <v>74</v>
      </c>
      <c r="C35" s="61" t="s">
        <v>50</v>
      </c>
      <c r="D35" s="108">
        <v>7256.9</v>
      </c>
      <c r="E35" s="113">
        <v>16913.819</v>
      </c>
      <c r="F35" s="113">
        <v>16061.245000000001</v>
      </c>
    </row>
    <row r="36" spans="1:6" ht="129.75" customHeight="1">
      <c r="A36" s="62">
        <v>7</v>
      </c>
      <c r="B36" s="61" t="s">
        <v>88</v>
      </c>
      <c r="C36" s="61" t="s">
        <v>50</v>
      </c>
      <c r="D36" s="108">
        <v>10160.299999999999</v>
      </c>
      <c r="E36" s="108">
        <v>9708.2839999999997</v>
      </c>
      <c r="F36" s="108">
        <v>9360.5480000000007</v>
      </c>
    </row>
    <row r="37" spans="1:6" ht="128.25" customHeight="1">
      <c r="A37" s="72" t="s">
        <v>121</v>
      </c>
      <c r="B37" s="63" t="s">
        <v>89</v>
      </c>
      <c r="C37" s="61" t="s">
        <v>50</v>
      </c>
      <c r="D37" s="108">
        <v>10160.299999999999</v>
      </c>
      <c r="E37" s="108">
        <v>9708.2839999999997</v>
      </c>
      <c r="F37" s="108">
        <v>9360.5480000000007</v>
      </c>
    </row>
    <row r="38" spans="1:6" ht="18.75" customHeight="1">
      <c r="A38" s="174" t="s">
        <v>17</v>
      </c>
      <c r="B38" s="174"/>
      <c r="C38" s="174"/>
      <c r="D38" s="174"/>
    </row>
    <row r="39" spans="1:6">
      <c r="A39" s="73"/>
    </row>
    <row r="40" spans="1:6" ht="51.75" customHeight="1">
      <c r="B40" s="144" t="s">
        <v>272</v>
      </c>
      <c r="D40" s="75"/>
      <c r="F40" s="145" t="s">
        <v>271</v>
      </c>
    </row>
  </sheetData>
  <mergeCells count="14">
    <mergeCell ref="A6:F7"/>
    <mergeCell ref="C4:D4"/>
    <mergeCell ref="A38:D38"/>
    <mergeCell ref="B16:B18"/>
    <mergeCell ref="A16:A18"/>
    <mergeCell ref="B19:B21"/>
    <mergeCell ref="A8:F8"/>
    <mergeCell ref="B12:B15"/>
    <mergeCell ref="A12:A15"/>
    <mergeCell ref="B22:B25"/>
    <mergeCell ref="A22:A25"/>
    <mergeCell ref="B26:B29"/>
    <mergeCell ref="A26:A29"/>
    <mergeCell ref="A19:A21"/>
  </mergeCells>
  <pageMargins left="0.70866141732283472" right="0.51181102362204722" top="0.74803149606299213" bottom="0.55118110236220474" header="0.31496062992125984" footer="0.31496062992125984"/>
  <pageSetup paperSize="9" scale="61" orientation="portrait" blackAndWhite="1" r:id="rId1"/>
</worksheet>
</file>

<file path=xl/worksheets/sheet3.xml><?xml version="1.0" encoding="utf-8"?>
<worksheet xmlns="http://schemas.openxmlformats.org/spreadsheetml/2006/main" xmlns:r="http://schemas.openxmlformats.org/officeDocument/2006/relationships">
  <dimension ref="A1:H77"/>
  <sheetViews>
    <sheetView tabSelected="1" view="pageBreakPreview" topLeftCell="A23" zoomScale="70" zoomScaleSheetLayoutView="70" workbookViewId="0">
      <selection activeCell="H29" sqref="H29"/>
    </sheetView>
  </sheetViews>
  <sheetFormatPr defaultRowHeight="15"/>
  <cols>
    <col min="1" max="1" width="10" customWidth="1"/>
    <col min="2" max="2" width="44.5703125" customWidth="1"/>
    <col min="3" max="3" width="11.5703125" customWidth="1"/>
    <col min="4" max="4" width="11" customWidth="1"/>
    <col min="5" max="5" width="16" customWidth="1"/>
    <col min="6" max="6" width="13.85546875" customWidth="1"/>
    <col min="7" max="7" width="14.5703125" customWidth="1"/>
    <col min="8" max="8" width="56.42578125" customWidth="1"/>
  </cols>
  <sheetData>
    <row r="1" spans="1:8" ht="18.75">
      <c r="H1" s="148" t="s">
        <v>274</v>
      </c>
    </row>
    <row r="3" spans="1:8" ht="18.75">
      <c r="A3" s="1"/>
      <c r="C3" s="1" t="s">
        <v>25</v>
      </c>
      <c r="D3" s="7"/>
      <c r="E3" s="7"/>
    </row>
    <row r="4" spans="1:8" ht="18.75">
      <c r="A4" s="1"/>
      <c r="C4" s="1"/>
      <c r="D4" s="7"/>
      <c r="E4" s="7"/>
    </row>
    <row r="5" spans="1:8" ht="15" customHeight="1">
      <c r="A5" s="194" t="s">
        <v>46</v>
      </c>
      <c r="B5" s="194"/>
      <c r="C5" s="194"/>
      <c r="D5" s="194"/>
      <c r="E5" s="194"/>
      <c r="F5" s="194"/>
      <c r="G5" s="194"/>
      <c r="H5" s="194"/>
    </row>
    <row r="6" spans="1:8" ht="18.75" customHeight="1">
      <c r="A6" s="194"/>
      <c r="B6" s="194"/>
      <c r="C6" s="194"/>
      <c r="D6" s="194"/>
      <c r="E6" s="194"/>
      <c r="F6" s="194"/>
      <c r="G6" s="194"/>
      <c r="H6" s="194"/>
    </row>
    <row r="7" spans="1:8" ht="42.75" customHeight="1">
      <c r="A7" s="195" t="s">
        <v>155</v>
      </c>
      <c r="B7" s="195"/>
      <c r="C7" s="195"/>
      <c r="D7" s="195"/>
      <c r="E7" s="195"/>
      <c r="F7" s="195"/>
      <c r="G7" s="195"/>
      <c r="H7" s="195"/>
    </row>
    <row r="8" spans="1:8" ht="75" customHeight="1">
      <c r="A8" s="157" t="s">
        <v>2</v>
      </c>
      <c r="B8" s="157" t="s">
        <v>47</v>
      </c>
      <c r="C8" s="157" t="s">
        <v>22</v>
      </c>
      <c r="D8" s="157" t="s">
        <v>19</v>
      </c>
      <c r="E8" s="157"/>
      <c r="F8" s="157"/>
      <c r="G8" s="157"/>
      <c r="H8" s="157" t="s">
        <v>20</v>
      </c>
    </row>
    <row r="9" spans="1:8" ht="66" customHeight="1">
      <c r="A9" s="157"/>
      <c r="B9" s="157"/>
      <c r="C9" s="157"/>
      <c r="D9" s="157">
        <v>2018</v>
      </c>
      <c r="E9" s="157"/>
      <c r="F9" s="157">
        <v>2019</v>
      </c>
      <c r="G9" s="157"/>
      <c r="H9" s="157"/>
    </row>
    <row r="10" spans="1:8" ht="60" customHeight="1">
      <c r="A10" s="157"/>
      <c r="B10" s="157"/>
      <c r="C10" s="157"/>
      <c r="D10" s="117" t="s">
        <v>18</v>
      </c>
      <c r="E10" s="117" t="s">
        <v>21</v>
      </c>
      <c r="F10" s="30" t="s">
        <v>18</v>
      </c>
      <c r="G10" s="30" t="s">
        <v>21</v>
      </c>
      <c r="H10" s="157"/>
    </row>
    <row r="11" spans="1:8" ht="33.75" customHeight="1">
      <c r="A11" s="30">
        <v>1</v>
      </c>
      <c r="B11" s="30">
        <v>2</v>
      </c>
      <c r="C11" s="30">
        <v>3</v>
      </c>
      <c r="D11" s="30"/>
      <c r="E11" s="30"/>
      <c r="F11" s="30">
        <v>4</v>
      </c>
      <c r="G11" s="30">
        <v>5</v>
      </c>
      <c r="H11" s="30">
        <v>6</v>
      </c>
    </row>
    <row r="12" spans="1:8" ht="39.75" customHeight="1">
      <c r="A12" s="12"/>
      <c r="B12" s="157" t="s">
        <v>153</v>
      </c>
      <c r="C12" s="157"/>
      <c r="D12" s="157"/>
      <c r="E12" s="157"/>
      <c r="F12" s="157"/>
      <c r="G12" s="157"/>
      <c r="H12" s="157"/>
    </row>
    <row r="13" spans="1:8" ht="47.25" customHeight="1">
      <c r="A13" s="189" t="s">
        <v>90</v>
      </c>
      <c r="B13" s="189"/>
      <c r="C13" s="189"/>
      <c r="D13" s="189"/>
      <c r="E13" s="189"/>
      <c r="F13" s="189"/>
      <c r="G13" s="189"/>
      <c r="H13" s="189"/>
    </row>
    <row r="14" spans="1:8" ht="47.25" customHeight="1">
      <c r="A14" s="38"/>
      <c r="B14" s="59" t="s">
        <v>48</v>
      </c>
      <c r="C14" s="38"/>
      <c r="D14" s="38"/>
      <c r="E14" s="38"/>
      <c r="F14" s="38"/>
      <c r="G14" s="38"/>
      <c r="H14" s="38"/>
    </row>
    <row r="15" spans="1:8" ht="143.25" customHeight="1">
      <c r="A15" s="56" t="s">
        <v>34</v>
      </c>
      <c r="B15" s="48" t="s">
        <v>122</v>
      </c>
      <c r="C15" s="30" t="s">
        <v>61</v>
      </c>
      <c r="D15" s="30">
        <v>5.99</v>
      </c>
      <c r="E15" s="30">
        <v>5.95</v>
      </c>
      <c r="F15" s="30">
        <v>5.98</v>
      </c>
      <c r="G15" s="30">
        <v>5.98</v>
      </c>
      <c r="H15" s="52"/>
    </row>
    <row r="16" spans="1:8" ht="39" customHeight="1">
      <c r="A16" s="190" t="s">
        <v>126</v>
      </c>
      <c r="B16" s="190"/>
      <c r="C16" s="190"/>
      <c r="D16" s="190"/>
      <c r="E16" s="190"/>
      <c r="F16" s="190"/>
      <c r="G16" s="190"/>
      <c r="H16" s="190"/>
    </row>
    <row r="17" spans="1:8" s="6" customFormat="1" ht="45" customHeight="1">
      <c r="A17" s="191" t="s">
        <v>93</v>
      </c>
      <c r="B17" s="191"/>
      <c r="C17" s="191"/>
      <c r="D17" s="191"/>
      <c r="E17" s="191"/>
      <c r="F17" s="191"/>
      <c r="G17" s="191"/>
      <c r="H17" s="191"/>
    </row>
    <row r="18" spans="1:8" s="6" customFormat="1" ht="45" customHeight="1">
      <c r="A18" s="20"/>
      <c r="B18" s="30" t="s">
        <v>49</v>
      </c>
      <c r="C18" s="20"/>
      <c r="D18" s="20"/>
      <c r="E18" s="20"/>
      <c r="F18" s="20"/>
      <c r="G18" s="20"/>
      <c r="H18" s="20"/>
    </row>
    <row r="19" spans="1:8" ht="409.5" customHeight="1">
      <c r="A19" s="35" t="s">
        <v>35</v>
      </c>
      <c r="B19" s="48" t="s">
        <v>123</v>
      </c>
      <c r="C19" s="30" t="s">
        <v>124</v>
      </c>
      <c r="D19" s="103">
        <v>2.6</v>
      </c>
      <c r="E19" s="30">
        <v>17.22</v>
      </c>
      <c r="F19" s="50">
        <v>2.65</v>
      </c>
      <c r="G19" s="90">
        <v>8.49</v>
      </c>
      <c r="H19" s="141" t="s">
        <v>216</v>
      </c>
    </row>
    <row r="20" spans="1:8" ht="144" customHeight="1">
      <c r="A20" s="37" t="s">
        <v>36</v>
      </c>
      <c r="B20" s="48" t="s">
        <v>165</v>
      </c>
      <c r="C20" s="100" t="s">
        <v>124</v>
      </c>
      <c r="D20" s="51" t="s">
        <v>130</v>
      </c>
      <c r="E20" s="30" t="s">
        <v>128</v>
      </c>
      <c r="F20" s="30">
        <v>8.49</v>
      </c>
      <c r="G20" s="30">
        <v>8.49</v>
      </c>
      <c r="H20" s="117" t="s">
        <v>213</v>
      </c>
    </row>
    <row r="21" spans="1:8" ht="144" customHeight="1">
      <c r="A21" s="105" t="s">
        <v>167</v>
      </c>
      <c r="B21" s="48" t="s">
        <v>166</v>
      </c>
      <c r="C21" s="100" t="s">
        <v>124</v>
      </c>
      <c r="D21" s="51" t="s">
        <v>130</v>
      </c>
      <c r="E21" s="51" t="s">
        <v>130</v>
      </c>
      <c r="F21" s="100">
        <v>0.67</v>
      </c>
      <c r="G21" s="100" t="s">
        <v>168</v>
      </c>
      <c r="H21" s="153" t="s">
        <v>279</v>
      </c>
    </row>
    <row r="22" spans="1:8" ht="144" customHeight="1">
      <c r="A22" s="105" t="s">
        <v>169</v>
      </c>
      <c r="B22" s="48" t="s">
        <v>170</v>
      </c>
      <c r="C22" s="100" t="s">
        <v>61</v>
      </c>
      <c r="D22" s="51" t="s">
        <v>130</v>
      </c>
      <c r="E22" s="51" t="s">
        <v>130</v>
      </c>
      <c r="F22" s="51" t="s">
        <v>130</v>
      </c>
      <c r="G22" s="51" t="s">
        <v>130</v>
      </c>
      <c r="H22" s="100"/>
    </row>
    <row r="23" spans="1:8" ht="47.25" customHeight="1">
      <c r="A23" s="189" t="s">
        <v>91</v>
      </c>
      <c r="B23" s="189"/>
      <c r="C23" s="189"/>
      <c r="D23" s="189"/>
      <c r="E23" s="189"/>
      <c r="F23" s="189"/>
      <c r="G23" s="189"/>
      <c r="H23" s="189"/>
    </row>
    <row r="24" spans="1:8" ht="42.75" customHeight="1">
      <c r="A24" s="33" t="s">
        <v>51</v>
      </c>
      <c r="B24" s="53" t="s">
        <v>129</v>
      </c>
      <c r="C24" s="52"/>
      <c r="D24" s="52"/>
      <c r="E24" s="52"/>
      <c r="F24" s="52"/>
      <c r="G24" s="52"/>
      <c r="H24" s="52"/>
    </row>
    <row r="25" spans="1:8" ht="144.75" customHeight="1">
      <c r="A25" s="63" t="s">
        <v>150</v>
      </c>
      <c r="B25" s="21" t="s">
        <v>131</v>
      </c>
      <c r="C25" s="21" t="s">
        <v>61</v>
      </c>
      <c r="D25" s="21">
        <v>9.65</v>
      </c>
      <c r="E25" s="57">
        <f>((14.722+39.93)/419.9)*100</f>
        <v>13.015479876160994</v>
      </c>
      <c r="F25" s="21">
        <v>9.7899999999999991</v>
      </c>
      <c r="G25" s="57">
        <v>15.03</v>
      </c>
      <c r="H25" s="21"/>
    </row>
    <row r="26" spans="1:8" s="19" customFormat="1" ht="45.75" customHeight="1">
      <c r="A26" s="192" t="s">
        <v>94</v>
      </c>
      <c r="B26" s="192"/>
      <c r="C26" s="192"/>
      <c r="D26" s="192"/>
      <c r="E26" s="192"/>
      <c r="F26" s="192"/>
      <c r="G26" s="192"/>
      <c r="H26" s="192"/>
    </row>
    <row r="27" spans="1:8" s="19" customFormat="1" ht="38.25" customHeight="1">
      <c r="A27" s="192" t="s">
        <v>156</v>
      </c>
      <c r="B27" s="192"/>
      <c r="C27" s="192"/>
      <c r="D27" s="192"/>
      <c r="E27" s="192"/>
      <c r="F27" s="192"/>
      <c r="G27" s="192"/>
      <c r="H27" s="192"/>
    </row>
    <row r="28" spans="1:8" s="19" customFormat="1" ht="37.5">
      <c r="A28" s="35" t="s">
        <v>42</v>
      </c>
      <c r="B28" s="30" t="s">
        <v>146</v>
      </c>
      <c r="C28" s="29"/>
      <c r="D28" s="29"/>
      <c r="E28" s="29"/>
      <c r="F28" s="29"/>
      <c r="G28" s="29"/>
      <c r="H28" s="29"/>
    </row>
    <row r="29" spans="1:8" s="19" customFormat="1" ht="219.75" customHeight="1">
      <c r="A29" s="63" t="s">
        <v>43</v>
      </c>
      <c r="B29" s="78" t="s">
        <v>132</v>
      </c>
      <c r="C29" s="21" t="s">
        <v>133</v>
      </c>
      <c r="D29" s="21">
        <v>240.16</v>
      </c>
      <c r="E29" s="21">
        <f>239.56+106.461</f>
        <v>346.02100000000002</v>
      </c>
      <c r="F29" s="21">
        <v>240.76</v>
      </c>
      <c r="G29" s="21">
        <v>62.402000000000001</v>
      </c>
      <c r="H29" s="222" t="s">
        <v>280</v>
      </c>
    </row>
    <row r="30" spans="1:8" s="19" customFormat="1" ht="164.25" customHeight="1">
      <c r="A30" s="119" t="s">
        <v>218</v>
      </c>
      <c r="B30" s="78" t="s">
        <v>217</v>
      </c>
      <c r="C30" s="21" t="s">
        <v>219</v>
      </c>
      <c r="D30" s="21" t="s">
        <v>174</v>
      </c>
      <c r="E30" s="21" t="s">
        <v>174</v>
      </c>
      <c r="F30" s="21">
        <v>6.1</v>
      </c>
      <c r="G30" s="21">
        <v>6.1</v>
      </c>
      <c r="H30" s="22"/>
    </row>
    <row r="31" spans="1:8" s="19" customFormat="1" ht="18.75">
      <c r="A31" s="189" t="s">
        <v>125</v>
      </c>
      <c r="B31" s="189"/>
      <c r="C31" s="189"/>
      <c r="D31" s="189"/>
      <c r="E31" s="189"/>
      <c r="F31" s="189"/>
      <c r="G31" s="189"/>
      <c r="H31" s="189"/>
    </row>
    <row r="32" spans="1:8" s="19" customFormat="1" ht="37.5">
      <c r="A32" s="63"/>
      <c r="B32" s="21" t="s">
        <v>147</v>
      </c>
      <c r="C32" s="21"/>
      <c r="D32" s="76"/>
      <c r="E32" s="77"/>
      <c r="F32" s="21"/>
      <c r="G32" s="21"/>
      <c r="H32" s="21"/>
    </row>
    <row r="33" spans="1:8" s="19" customFormat="1" ht="150">
      <c r="A33" s="63" t="s">
        <v>114</v>
      </c>
      <c r="B33" s="54" t="s">
        <v>134</v>
      </c>
      <c r="C33" s="21" t="s">
        <v>61</v>
      </c>
      <c r="D33" s="106">
        <v>100</v>
      </c>
      <c r="E33" s="21">
        <v>100</v>
      </c>
      <c r="F33" s="21">
        <v>100</v>
      </c>
      <c r="G33" s="21">
        <v>100</v>
      </c>
      <c r="H33" s="21"/>
    </row>
    <row r="34" spans="1:8" s="19" customFormat="1" ht="18.75">
      <c r="A34" s="192" t="s">
        <v>95</v>
      </c>
      <c r="B34" s="192"/>
      <c r="C34" s="192"/>
      <c r="D34" s="192"/>
      <c r="E34" s="192"/>
      <c r="F34" s="192"/>
      <c r="G34" s="192"/>
      <c r="H34" s="192"/>
    </row>
    <row r="35" spans="1:8" s="19" customFormat="1" ht="18.75">
      <c r="A35" s="192" t="s">
        <v>171</v>
      </c>
      <c r="B35" s="192"/>
      <c r="C35" s="192"/>
      <c r="D35" s="192"/>
      <c r="E35" s="192"/>
      <c r="F35" s="192"/>
      <c r="G35" s="192"/>
      <c r="H35" s="192"/>
    </row>
    <row r="36" spans="1:8" s="19" customFormat="1" ht="37.5">
      <c r="A36" s="55"/>
      <c r="B36" s="21" t="s">
        <v>145</v>
      </c>
      <c r="C36" s="55"/>
      <c r="D36" s="55"/>
      <c r="E36" s="55"/>
      <c r="F36" s="55"/>
      <c r="G36" s="55"/>
      <c r="H36" s="55"/>
    </row>
    <row r="37" spans="1:8" s="19" customFormat="1" ht="173.25" customHeight="1">
      <c r="A37" s="21" t="s">
        <v>118</v>
      </c>
      <c r="B37" s="78" t="s">
        <v>135</v>
      </c>
      <c r="C37" s="21" t="s">
        <v>62</v>
      </c>
      <c r="D37" s="106">
        <v>41</v>
      </c>
      <c r="E37" s="21">
        <v>41</v>
      </c>
      <c r="F37" s="21">
        <v>41</v>
      </c>
      <c r="G37" s="21">
        <v>41</v>
      </c>
      <c r="H37" s="21"/>
    </row>
    <row r="38" spans="1:8" s="19" customFormat="1" ht="117.75" customHeight="1">
      <c r="A38" s="21" t="s">
        <v>172</v>
      </c>
      <c r="B38" s="78" t="s">
        <v>173</v>
      </c>
      <c r="C38" s="21" t="s">
        <v>61</v>
      </c>
      <c r="D38" s="106" t="s">
        <v>174</v>
      </c>
      <c r="E38" s="21" t="s">
        <v>174</v>
      </c>
      <c r="F38" s="21" t="s">
        <v>174</v>
      </c>
      <c r="G38" s="21" t="s">
        <v>174</v>
      </c>
      <c r="H38" s="21"/>
    </row>
    <row r="39" spans="1:8" s="19" customFormat="1" ht="63" customHeight="1">
      <c r="A39" s="189" t="s">
        <v>92</v>
      </c>
      <c r="B39" s="189"/>
      <c r="C39" s="189"/>
      <c r="D39" s="189"/>
      <c r="E39" s="189"/>
      <c r="F39" s="189"/>
      <c r="G39" s="189"/>
      <c r="H39" s="189"/>
    </row>
    <row r="40" spans="1:8" s="19" customFormat="1" ht="37.5">
      <c r="A40" s="30"/>
      <c r="B40" s="30" t="s">
        <v>149</v>
      </c>
      <c r="C40" s="30"/>
      <c r="D40" s="49"/>
      <c r="E40" s="30"/>
      <c r="F40" s="30"/>
      <c r="G40" s="30"/>
      <c r="H40" s="30"/>
    </row>
    <row r="41" spans="1:8" s="19" customFormat="1" ht="187.5">
      <c r="A41" s="100" t="s">
        <v>121</v>
      </c>
      <c r="B41" s="54" t="s">
        <v>220</v>
      </c>
      <c r="C41" s="21" t="s">
        <v>61</v>
      </c>
      <c r="D41" s="21">
        <v>83.97</v>
      </c>
      <c r="E41" s="21">
        <v>84</v>
      </c>
      <c r="F41" s="21">
        <v>100</v>
      </c>
      <c r="G41" s="21">
        <v>100</v>
      </c>
      <c r="H41" s="30"/>
    </row>
    <row r="42" spans="1:8" s="19" customFormat="1" ht="18.75">
      <c r="A42" s="192" t="s">
        <v>96</v>
      </c>
      <c r="B42" s="192"/>
      <c r="C42" s="192"/>
      <c r="D42" s="192"/>
      <c r="E42" s="192"/>
      <c r="F42" s="192"/>
      <c r="G42" s="192"/>
      <c r="H42" s="192"/>
    </row>
    <row r="43" spans="1:8" s="19" customFormat="1" ht="18.75">
      <c r="A43" s="192" t="s">
        <v>97</v>
      </c>
      <c r="B43" s="192"/>
      <c r="C43" s="192"/>
      <c r="D43" s="192"/>
      <c r="E43" s="192"/>
      <c r="F43" s="192"/>
      <c r="G43" s="192"/>
      <c r="H43" s="192"/>
    </row>
    <row r="44" spans="1:8" s="19" customFormat="1" ht="37.5">
      <c r="A44" s="55"/>
      <c r="B44" s="21" t="s">
        <v>144</v>
      </c>
      <c r="C44" s="55"/>
      <c r="D44" s="55"/>
      <c r="E44" s="55"/>
      <c r="F44" s="55"/>
      <c r="G44" s="55"/>
      <c r="H44" s="55"/>
    </row>
    <row r="45" spans="1:8" s="19" customFormat="1" ht="102.75" customHeight="1">
      <c r="A45" s="21" t="s">
        <v>177</v>
      </c>
      <c r="B45" s="118" t="s">
        <v>136</v>
      </c>
      <c r="C45" s="30" t="s">
        <v>62</v>
      </c>
      <c r="D45" s="107">
        <v>0</v>
      </c>
      <c r="E45" s="30">
        <v>0</v>
      </c>
      <c r="F45" s="30">
        <v>0</v>
      </c>
      <c r="G45" s="21">
        <v>4</v>
      </c>
      <c r="H45" s="55"/>
    </row>
    <row r="46" spans="1:8" s="19" customFormat="1" ht="83.25" customHeight="1">
      <c r="A46" s="21" t="s">
        <v>178</v>
      </c>
      <c r="B46" s="47" t="s">
        <v>137</v>
      </c>
      <c r="C46" s="30" t="s">
        <v>62</v>
      </c>
      <c r="D46" s="107">
        <v>22</v>
      </c>
      <c r="E46" s="30">
        <v>0</v>
      </c>
      <c r="F46" s="30">
        <v>0</v>
      </c>
      <c r="G46" s="21">
        <v>0</v>
      </c>
      <c r="H46" s="55"/>
    </row>
    <row r="47" spans="1:8" s="19" customFormat="1" ht="18.75">
      <c r="A47" s="189" t="s">
        <v>152</v>
      </c>
      <c r="B47" s="189"/>
      <c r="C47" s="189"/>
      <c r="D47" s="189"/>
      <c r="E47" s="189"/>
      <c r="F47" s="189"/>
      <c r="G47" s="189"/>
      <c r="H47" s="189"/>
    </row>
    <row r="48" spans="1:8" s="19" customFormat="1" ht="37.5">
      <c r="A48" s="55"/>
      <c r="B48" s="30" t="s">
        <v>148</v>
      </c>
      <c r="C48" s="55"/>
      <c r="D48" s="55"/>
      <c r="E48" s="55"/>
      <c r="F48" s="55"/>
      <c r="G48" s="55"/>
      <c r="H48" s="55"/>
    </row>
    <row r="49" spans="1:8" s="19" customFormat="1" ht="93.75">
      <c r="A49" s="21" t="s">
        <v>179</v>
      </c>
      <c r="B49" s="50" t="s">
        <v>151</v>
      </c>
      <c r="C49" s="153" t="s">
        <v>61</v>
      </c>
      <c r="D49" s="153">
        <v>0.39</v>
      </c>
      <c r="E49" s="153">
        <v>0.39</v>
      </c>
      <c r="F49" s="153">
        <v>0.38</v>
      </c>
      <c r="G49" s="21">
        <v>0.38</v>
      </c>
      <c r="H49" s="21"/>
    </row>
    <row r="50" spans="1:8" s="19" customFormat="1" ht="18.75">
      <c r="A50" s="192" t="s">
        <v>98</v>
      </c>
      <c r="B50" s="192"/>
      <c r="C50" s="192"/>
      <c r="D50" s="192"/>
      <c r="E50" s="192"/>
      <c r="F50" s="192"/>
      <c r="G50" s="192"/>
      <c r="H50" s="192"/>
    </row>
    <row r="51" spans="1:8" s="19" customFormat="1" ht="18.75">
      <c r="A51" s="192" t="s">
        <v>99</v>
      </c>
      <c r="B51" s="192"/>
      <c r="C51" s="192"/>
      <c r="D51" s="192"/>
      <c r="E51" s="192"/>
      <c r="F51" s="192"/>
      <c r="G51" s="192"/>
      <c r="H51" s="192"/>
    </row>
    <row r="52" spans="1:8" s="25" customFormat="1" ht="37.5">
      <c r="A52" s="154"/>
      <c r="B52" s="21" t="s">
        <v>101</v>
      </c>
      <c r="C52" s="154"/>
      <c r="D52" s="154"/>
      <c r="E52" s="154"/>
      <c r="F52" s="154"/>
      <c r="G52" s="154"/>
      <c r="H52" s="154"/>
    </row>
    <row r="53" spans="1:8" s="19" customFormat="1" ht="67.5" customHeight="1">
      <c r="A53" s="21" t="s">
        <v>180</v>
      </c>
      <c r="B53" s="50" t="s">
        <v>138</v>
      </c>
      <c r="C53" s="153" t="s">
        <v>61</v>
      </c>
      <c r="D53" s="107">
        <v>12.1</v>
      </c>
      <c r="E53" s="153">
        <v>12.1</v>
      </c>
      <c r="F53" s="153">
        <v>11.86</v>
      </c>
      <c r="G53" s="21">
        <v>11.86</v>
      </c>
      <c r="H53" s="153"/>
    </row>
    <row r="54" spans="1:8" s="19" customFormat="1" ht="43.5" customHeight="1">
      <c r="A54" s="191" t="s">
        <v>176</v>
      </c>
      <c r="B54" s="191"/>
      <c r="C54" s="191"/>
      <c r="D54" s="191"/>
      <c r="E54" s="191"/>
      <c r="F54" s="191"/>
      <c r="G54" s="191"/>
      <c r="H54" s="191"/>
    </row>
    <row r="55" spans="1:8" s="19" customFormat="1" ht="43.5" customHeight="1">
      <c r="A55" s="95"/>
      <c r="B55" s="133" t="s">
        <v>256</v>
      </c>
      <c r="C55" s="94"/>
      <c r="D55" s="51"/>
      <c r="E55" s="94"/>
      <c r="F55" s="94"/>
      <c r="G55" s="94"/>
      <c r="H55" s="94"/>
    </row>
    <row r="56" spans="1:8" s="19" customFormat="1" ht="111" customHeight="1">
      <c r="A56" s="21" t="s">
        <v>181</v>
      </c>
      <c r="B56" s="21" t="s">
        <v>139</v>
      </c>
      <c r="C56" s="21" t="s">
        <v>61</v>
      </c>
      <c r="D56" s="21">
        <v>0.44</v>
      </c>
      <c r="E56" s="21">
        <v>0.44</v>
      </c>
      <c r="F56" s="21">
        <v>0.43</v>
      </c>
      <c r="G56" s="21">
        <v>0.43</v>
      </c>
      <c r="H56" s="21"/>
    </row>
    <row r="57" spans="1:8" s="19" customFormat="1" ht="111" customHeight="1">
      <c r="A57" s="21" t="s">
        <v>182</v>
      </c>
      <c r="B57" s="21" t="s">
        <v>142</v>
      </c>
      <c r="C57" s="21" t="s">
        <v>61</v>
      </c>
      <c r="D57" s="21">
        <v>0.92</v>
      </c>
      <c r="E57" s="21">
        <v>0.88</v>
      </c>
      <c r="F57" s="21">
        <v>0.92</v>
      </c>
      <c r="G57" s="21">
        <v>0.75</v>
      </c>
      <c r="H57" s="21"/>
    </row>
    <row r="58" spans="1:8" s="19" customFormat="1" ht="162.75" customHeight="1">
      <c r="A58" s="21" t="s">
        <v>183</v>
      </c>
      <c r="B58" s="21" t="s">
        <v>223</v>
      </c>
      <c r="C58" s="21" t="s">
        <v>61</v>
      </c>
      <c r="D58" s="21" t="s">
        <v>174</v>
      </c>
      <c r="E58" s="21" t="s">
        <v>174</v>
      </c>
      <c r="F58" s="21">
        <v>28.4</v>
      </c>
      <c r="G58" s="21">
        <v>51.5</v>
      </c>
      <c r="H58" s="21"/>
    </row>
    <row r="59" spans="1:8" s="19" customFormat="1" ht="162.75" customHeight="1">
      <c r="A59" s="21" t="s">
        <v>184</v>
      </c>
      <c r="B59" s="21" t="s">
        <v>222</v>
      </c>
      <c r="C59" s="21" t="s">
        <v>61</v>
      </c>
      <c r="D59" s="21" t="s">
        <v>174</v>
      </c>
      <c r="E59" s="21" t="s">
        <v>174</v>
      </c>
      <c r="F59" s="21" t="s">
        <v>174</v>
      </c>
      <c r="G59" s="21">
        <v>2.1</v>
      </c>
      <c r="H59" s="21"/>
    </row>
    <row r="60" spans="1:8" s="19" customFormat="1" ht="60.75" customHeight="1">
      <c r="A60" s="196" t="s">
        <v>175</v>
      </c>
      <c r="B60" s="197"/>
      <c r="C60" s="197"/>
      <c r="D60" s="197"/>
      <c r="E60" s="197"/>
      <c r="F60" s="197"/>
      <c r="G60" s="197"/>
      <c r="H60" s="198"/>
    </row>
    <row r="61" spans="1:8" s="25" customFormat="1" ht="60.75" customHeight="1">
      <c r="A61" s="21"/>
      <c r="B61" s="21" t="s">
        <v>224</v>
      </c>
      <c r="C61" s="21"/>
      <c r="D61" s="21"/>
      <c r="E61" s="21"/>
      <c r="F61" s="21"/>
      <c r="G61" s="21"/>
      <c r="H61" s="21"/>
    </row>
    <row r="62" spans="1:8" s="25" customFormat="1" ht="97.5" customHeight="1">
      <c r="A62" s="21" t="s">
        <v>185</v>
      </c>
      <c r="B62" s="21" t="s">
        <v>221</v>
      </c>
      <c r="C62" s="21"/>
      <c r="D62" s="21" t="s">
        <v>174</v>
      </c>
      <c r="E62" s="21" t="s">
        <v>174</v>
      </c>
      <c r="F62" s="132">
        <v>3788</v>
      </c>
      <c r="G62" s="132">
        <v>3584</v>
      </c>
      <c r="H62" s="21"/>
    </row>
    <row r="63" spans="1:8" s="19" customFormat="1" ht="28.5" customHeight="1">
      <c r="A63" s="193" t="s">
        <v>88</v>
      </c>
      <c r="B63" s="193"/>
      <c r="C63" s="193"/>
      <c r="D63" s="193"/>
      <c r="E63" s="193"/>
      <c r="F63" s="193"/>
      <c r="G63" s="193"/>
      <c r="H63" s="193"/>
    </row>
    <row r="64" spans="1:8" s="19" customFormat="1" ht="23.25" customHeight="1">
      <c r="A64" s="193" t="s">
        <v>100</v>
      </c>
      <c r="B64" s="193"/>
      <c r="C64" s="193"/>
      <c r="D64" s="193"/>
      <c r="E64" s="193"/>
      <c r="F64" s="193"/>
      <c r="G64" s="193"/>
      <c r="H64" s="193"/>
    </row>
    <row r="65" spans="1:8" s="25" customFormat="1" ht="45" customHeight="1">
      <c r="A65" s="96"/>
      <c r="B65" s="21" t="s">
        <v>143</v>
      </c>
      <c r="C65" s="96"/>
      <c r="D65" s="96"/>
      <c r="E65" s="96"/>
      <c r="F65" s="96"/>
      <c r="G65" s="96"/>
      <c r="H65" s="96"/>
    </row>
    <row r="66" spans="1:8" s="25" customFormat="1" ht="93.75">
      <c r="A66" s="137" t="s">
        <v>186</v>
      </c>
      <c r="B66" s="21" t="s">
        <v>140</v>
      </c>
      <c r="C66" s="127" t="s">
        <v>141</v>
      </c>
      <c r="D66" s="127">
        <v>5344</v>
      </c>
      <c r="E66" s="127">
        <v>5337</v>
      </c>
      <c r="F66" s="127">
        <v>5340</v>
      </c>
      <c r="G66" s="127">
        <v>5333</v>
      </c>
      <c r="H66" s="127"/>
    </row>
    <row r="67" spans="1:8" s="25" customFormat="1" ht="104.25" customHeight="1">
      <c r="A67" s="22" t="s">
        <v>187</v>
      </c>
      <c r="B67" s="22" t="s">
        <v>164</v>
      </c>
      <c r="C67" s="97" t="s">
        <v>141</v>
      </c>
      <c r="D67" s="102">
        <v>2158</v>
      </c>
      <c r="E67" s="102">
        <v>2000</v>
      </c>
      <c r="F67" s="102">
        <v>2154</v>
      </c>
      <c r="G67" s="102">
        <v>1600</v>
      </c>
      <c r="H67" s="102"/>
    </row>
    <row r="68" spans="1:8" s="25" customFormat="1" ht="104.25" customHeight="1">
      <c r="A68" s="22" t="s">
        <v>188</v>
      </c>
      <c r="B68" s="22" t="s">
        <v>260</v>
      </c>
      <c r="C68" s="97" t="s">
        <v>62</v>
      </c>
      <c r="D68" s="21" t="s">
        <v>174</v>
      </c>
      <c r="E68" s="21" t="s">
        <v>174</v>
      </c>
      <c r="F68" s="21" t="s">
        <v>174</v>
      </c>
      <c r="G68" s="21">
        <v>12</v>
      </c>
      <c r="H68" s="102"/>
    </row>
    <row r="69" spans="1:8" s="25" customFormat="1" ht="177" customHeight="1">
      <c r="A69" s="22" t="s">
        <v>189</v>
      </c>
      <c r="B69" s="22" t="s">
        <v>259</v>
      </c>
      <c r="C69" s="97" t="s">
        <v>62</v>
      </c>
      <c r="D69" s="21" t="s">
        <v>174</v>
      </c>
      <c r="E69" s="21" t="s">
        <v>174</v>
      </c>
      <c r="F69" s="21">
        <v>21</v>
      </c>
      <c r="G69" s="21">
        <v>22</v>
      </c>
      <c r="H69" s="102"/>
    </row>
    <row r="70" spans="1:8" s="25" customFormat="1" ht="94.5" customHeight="1">
      <c r="A70" s="22" t="s">
        <v>190</v>
      </c>
      <c r="B70" s="22" t="s">
        <v>258</v>
      </c>
      <c r="C70" s="97" t="s">
        <v>124</v>
      </c>
      <c r="D70" s="21" t="s">
        <v>174</v>
      </c>
      <c r="E70" s="21" t="s">
        <v>174</v>
      </c>
      <c r="F70" s="21" t="s">
        <v>174</v>
      </c>
      <c r="G70" s="21">
        <v>2</v>
      </c>
      <c r="H70" s="134"/>
    </row>
    <row r="71" spans="1:8" s="25" customFormat="1" ht="81.75" customHeight="1">
      <c r="A71" s="22"/>
      <c r="B71" s="22" t="s">
        <v>257</v>
      </c>
      <c r="C71" s="97" t="s">
        <v>62</v>
      </c>
      <c r="D71" s="21" t="s">
        <v>174</v>
      </c>
      <c r="E71" s="21" t="s">
        <v>174</v>
      </c>
      <c r="F71" s="21" t="s">
        <v>174</v>
      </c>
      <c r="G71" s="21" t="s">
        <v>174</v>
      </c>
      <c r="H71" s="134"/>
    </row>
    <row r="72" spans="1:8" s="25" customFormat="1" ht="45.75" customHeight="1">
      <c r="A72" s="186" t="s">
        <v>263</v>
      </c>
      <c r="B72" s="187"/>
      <c r="C72" s="187"/>
      <c r="D72" s="187"/>
      <c r="E72" s="187"/>
      <c r="F72" s="187"/>
      <c r="G72" s="187"/>
      <c r="H72" s="188"/>
    </row>
    <row r="73" spans="1:8" s="25" customFormat="1" ht="165.75" customHeight="1">
      <c r="A73" s="22" t="s">
        <v>262</v>
      </c>
      <c r="B73" s="22" t="s">
        <v>261</v>
      </c>
      <c r="C73" s="97"/>
      <c r="D73" s="21" t="s">
        <v>174</v>
      </c>
      <c r="E73" s="21" t="s">
        <v>174</v>
      </c>
      <c r="F73" s="138" t="s">
        <v>174</v>
      </c>
      <c r="G73" s="132">
        <v>3788</v>
      </c>
      <c r="H73" s="134"/>
    </row>
    <row r="74" spans="1:8" s="25" customFormat="1" ht="58.5" customHeight="1">
      <c r="A74" s="149"/>
      <c r="B74" s="152" t="s">
        <v>272</v>
      </c>
      <c r="C74" s="150"/>
      <c r="D74" s="140"/>
      <c r="E74" s="140"/>
      <c r="F74" s="151"/>
      <c r="G74" s="140"/>
      <c r="H74" s="152" t="s">
        <v>271</v>
      </c>
    </row>
    <row r="75" spans="1:8" ht="15.75">
      <c r="A75" s="2"/>
    </row>
    <row r="76" spans="1:8" ht="15.75">
      <c r="A76" s="3"/>
    </row>
    <row r="77" spans="1:8" ht="18.75">
      <c r="A77" s="4"/>
    </row>
  </sheetData>
  <mergeCells count="30">
    <mergeCell ref="A54:H54"/>
    <mergeCell ref="A60:H60"/>
    <mergeCell ref="B12:H12"/>
    <mergeCell ref="A13:H13"/>
    <mergeCell ref="A23:H23"/>
    <mergeCell ref="A5:H6"/>
    <mergeCell ref="C8:C10"/>
    <mergeCell ref="B8:B10"/>
    <mergeCell ref="A8:A10"/>
    <mergeCell ref="H8:H10"/>
    <mergeCell ref="F9:G9"/>
    <mergeCell ref="D8:G8"/>
    <mergeCell ref="D9:E9"/>
    <mergeCell ref="A7:H7"/>
    <mergeCell ref="A72:H72"/>
    <mergeCell ref="A31:H31"/>
    <mergeCell ref="A16:H16"/>
    <mergeCell ref="A17:H17"/>
    <mergeCell ref="A26:H26"/>
    <mergeCell ref="A27:H27"/>
    <mergeCell ref="A63:H63"/>
    <mergeCell ref="A64:H64"/>
    <mergeCell ref="A34:H34"/>
    <mergeCell ref="A35:H35"/>
    <mergeCell ref="A42:H42"/>
    <mergeCell ref="A43:H43"/>
    <mergeCell ref="A51:H51"/>
    <mergeCell ref="A50:H50"/>
    <mergeCell ref="A39:H39"/>
    <mergeCell ref="A47:H47"/>
  </mergeCells>
  <pageMargins left="0.70866141732283472" right="0.11811023622047245" top="0.74803149606299213" bottom="0.35433070866141736" header="0.31496062992125984" footer="0.31496062992125984"/>
  <pageSetup paperSize="9" scale="60" orientation="landscape" blackAndWhite="1" r:id="rId1"/>
</worksheet>
</file>

<file path=xl/worksheets/sheet4.xml><?xml version="1.0" encoding="utf-8"?>
<worksheet xmlns="http://schemas.openxmlformats.org/spreadsheetml/2006/main" xmlns:r="http://schemas.openxmlformats.org/officeDocument/2006/relationships">
  <dimension ref="A1:I48"/>
  <sheetViews>
    <sheetView view="pageBreakPreview" zoomScale="90" zoomScaleNormal="90" zoomScaleSheetLayoutView="90" workbookViewId="0">
      <pane ySplit="9" topLeftCell="A43" activePane="bottomLeft" state="frozen"/>
      <selection pane="bottomLeft" activeCell="D9" sqref="D9"/>
    </sheetView>
  </sheetViews>
  <sheetFormatPr defaultRowHeight="15.75"/>
  <cols>
    <col min="1" max="1" width="8.28515625" style="8" customWidth="1"/>
    <col min="2" max="2" width="21.140625" style="34" customWidth="1"/>
    <col min="3" max="3" width="24.42578125" style="8" customWidth="1"/>
    <col min="4" max="4" width="14" style="8" customWidth="1"/>
    <col min="5" max="5" width="10.42578125" style="8" customWidth="1"/>
    <col min="6" max="6" width="11.140625" style="8" customWidth="1"/>
    <col min="7" max="7" width="10.42578125" style="8" customWidth="1"/>
    <col min="8" max="8" width="50.7109375" style="8" customWidth="1"/>
    <col min="9" max="9" width="11.85546875" style="8" customWidth="1"/>
  </cols>
  <sheetData>
    <row r="1" spans="1:9">
      <c r="I1" s="9" t="s">
        <v>275</v>
      </c>
    </row>
    <row r="2" spans="1:9" ht="15">
      <c r="B2" s="8"/>
    </row>
    <row r="3" spans="1:9" ht="15">
      <c r="A3" s="120"/>
      <c r="B3" s="8"/>
      <c r="D3" s="199" t="s">
        <v>25</v>
      </c>
      <c r="E3" s="199"/>
    </row>
    <row r="4" spans="1:9" ht="15">
      <c r="A4" s="120"/>
      <c r="B4" s="8"/>
      <c r="D4" s="120"/>
      <c r="E4" s="120"/>
    </row>
    <row r="5" spans="1:9" ht="15">
      <c r="A5" s="213" t="s">
        <v>38</v>
      </c>
      <c r="B5" s="213"/>
      <c r="C5" s="213"/>
      <c r="D5" s="213"/>
      <c r="E5" s="213"/>
      <c r="F5" s="213"/>
      <c r="G5" s="213"/>
      <c r="H5" s="213"/>
      <c r="I5" s="213"/>
    </row>
    <row r="6" spans="1:9" ht="24" customHeight="1">
      <c r="A6" s="207" t="s">
        <v>155</v>
      </c>
      <c r="B6" s="207"/>
      <c r="C6" s="207"/>
      <c r="D6" s="207"/>
      <c r="E6" s="207"/>
      <c r="F6" s="207"/>
      <c r="G6" s="207"/>
      <c r="H6" s="207"/>
      <c r="I6" s="207"/>
    </row>
    <row r="7" spans="1:9" ht="29.25" customHeight="1">
      <c r="A7" s="201" t="s">
        <v>2</v>
      </c>
      <c r="B7" s="201" t="s">
        <v>26</v>
      </c>
      <c r="C7" s="201" t="s">
        <v>27</v>
      </c>
      <c r="D7" s="201" t="s">
        <v>28</v>
      </c>
      <c r="E7" s="201"/>
      <c r="F7" s="201" t="s">
        <v>29</v>
      </c>
      <c r="G7" s="201"/>
      <c r="H7" s="201" t="s">
        <v>52</v>
      </c>
      <c r="I7" s="201" t="s">
        <v>30</v>
      </c>
    </row>
    <row r="8" spans="1:9" ht="63.75" hidden="1" customHeight="1" thickBot="1">
      <c r="A8" s="201"/>
      <c r="B8" s="201"/>
      <c r="C8" s="201"/>
      <c r="D8" s="122" t="s">
        <v>31</v>
      </c>
      <c r="E8" s="122" t="s">
        <v>32</v>
      </c>
      <c r="F8" s="122" t="s">
        <v>33</v>
      </c>
      <c r="G8" s="122" t="s">
        <v>32</v>
      </c>
      <c r="H8" s="201"/>
      <c r="I8" s="201"/>
    </row>
    <row r="9" spans="1:9" ht="99.75" customHeight="1">
      <c r="A9" s="201"/>
      <c r="B9" s="201"/>
      <c r="C9" s="201"/>
      <c r="D9" s="122" t="s">
        <v>31</v>
      </c>
      <c r="E9" s="122" t="s">
        <v>32</v>
      </c>
      <c r="F9" s="122" t="s">
        <v>33</v>
      </c>
      <c r="G9" s="122" t="s">
        <v>32</v>
      </c>
      <c r="H9" s="201"/>
      <c r="I9" s="201"/>
    </row>
    <row r="10" spans="1:9" ht="15">
      <c r="A10" s="122">
        <v>1</v>
      </c>
      <c r="B10" s="122">
        <v>2</v>
      </c>
      <c r="C10" s="122">
        <v>3</v>
      </c>
      <c r="D10" s="122">
        <v>4</v>
      </c>
      <c r="E10" s="122">
        <v>5</v>
      </c>
      <c r="F10" s="122">
        <v>6</v>
      </c>
      <c r="G10" s="122">
        <v>7</v>
      </c>
      <c r="H10" s="122">
        <v>9</v>
      </c>
      <c r="I10" s="122">
        <v>10</v>
      </c>
    </row>
    <row r="11" spans="1:9" ht="22.5" customHeight="1">
      <c r="A11" s="130" t="s">
        <v>230</v>
      </c>
      <c r="B11" s="215" t="s">
        <v>157</v>
      </c>
      <c r="C11" s="216"/>
      <c r="D11" s="216"/>
      <c r="E11" s="216"/>
      <c r="F11" s="216"/>
      <c r="G11" s="216"/>
      <c r="H11" s="217"/>
      <c r="I11" s="130"/>
    </row>
    <row r="12" spans="1:9" ht="30" customHeight="1">
      <c r="A12" s="130" t="s">
        <v>231</v>
      </c>
      <c r="B12" s="215" t="s">
        <v>158</v>
      </c>
      <c r="C12" s="216"/>
      <c r="D12" s="216"/>
      <c r="E12" s="216"/>
      <c r="F12" s="216"/>
      <c r="G12" s="216"/>
      <c r="H12" s="217"/>
      <c r="I12" s="130"/>
    </row>
    <row r="13" spans="1:9" ht="138" customHeight="1">
      <c r="A13" s="131" t="s">
        <v>35</v>
      </c>
      <c r="B13" s="60" t="s">
        <v>255</v>
      </c>
      <c r="C13" s="122" t="s">
        <v>195</v>
      </c>
      <c r="D13" s="11">
        <v>43466</v>
      </c>
      <c r="E13" s="11">
        <v>43830</v>
      </c>
      <c r="F13" s="11">
        <v>43466</v>
      </c>
      <c r="G13" s="11">
        <v>43830</v>
      </c>
      <c r="H13" s="131" t="s">
        <v>55</v>
      </c>
      <c r="I13" s="10"/>
    </row>
    <row r="14" spans="1:9" ht="134.25" customHeight="1">
      <c r="A14" s="131" t="s">
        <v>108</v>
      </c>
      <c r="B14" s="121" t="s">
        <v>159</v>
      </c>
      <c r="C14" s="122" t="s">
        <v>195</v>
      </c>
      <c r="D14" s="115">
        <v>43466</v>
      </c>
      <c r="E14" s="11">
        <v>43830</v>
      </c>
      <c r="F14" s="11">
        <v>43466</v>
      </c>
      <c r="G14" s="11">
        <v>43830</v>
      </c>
      <c r="H14" s="122" t="s">
        <v>55</v>
      </c>
      <c r="I14" s="10"/>
    </row>
    <row r="15" spans="1:9" s="6" customFormat="1" ht="409.5" customHeight="1">
      <c r="A15" s="123"/>
      <c r="B15" s="45" t="s">
        <v>104</v>
      </c>
      <c r="C15" s="122" t="s">
        <v>195</v>
      </c>
      <c r="D15" s="11"/>
      <c r="E15" s="11">
        <v>43830</v>
      </c>
      <c r="F15" s="11"/>
      <c r="G15" s="124" t="s">
        <v>276</v>
      </c>
      <c r="H15" s="39" t="s">
        <v>207</v>
      </c>
      <c r="I15" s="40"/>
    </row>
    <row r="16" spans="1:9" s="6" customFormat="1" ht="42.75" customHeight="1">
      <c r="A16" s="130" t="s">
        <v>232</v>
      </c>
      <c r="B16" s="215" t="s">
        <v>77</v>
      </c>
      <c r="C16" s="216"/>
      <c r="D16" s="216"/>
      <c r="E16" s="216"/>
      <c r="F16" s="216"/>
      <c r="G16" s="216"/>
      <c r="H16" s="217"/>
      <c r="I16" s="130"/>
    </row>
    <row r="17" spans="1:9" s="32" customFormat="1" ht="126.75" customHeight="1">
      <c r="A17" s="42" t="s">
        <v>51</v>
      </c>
      <c r="B17" s="85" t="s">
        <v>233</v>
      </c>
      <c r="C17" s="210" t="s">
        <v>195</v>
      </c>
      <c r="D17" s="82">
        <v>43466</v>
      </c>
      <c r="E17" s="82">
        <v>43830</v>
      </c>
      <c r="F17" s="82">
        <v>43466</v>
      </c>
      <c r="G17" s="82">
        <v>43830</v>
      </c>
      <c r="H17" s="129" t="s">
        <v>55</v>
      </c>
      <c r="I17" s="41"/>
    </row>
    <row r="18" spans="1:9" s="6" customFormat="1" ht="78" customHeight="1">
      <c r="A18" s="86" t="s">
        <v>112</v>
      </c>
      <c r="B18" s="40" t="s">
        <v>105</v>
      </c>
      <c r="C18" s="211"/>
      <c r="D18" s="87">
        <v>43466</v>
      </c>
      <c r="E18" s="87">
        <v>43830</v>
      </c>
      <c r="F18" s="87">
        <v>43466</v>
      </c>
      <c r="G18" s="82">
        <v>43830</v>
      </c>
      <c r="H18" s="79" t="s">
        <v>214</v>
      </c>
      <c r="I18" s="40"/>
    </row>
    <row r="19" spans="1:9" s="6" customFormat="1" ht="306.75" customHeight="1">
      <c r="A19" s="86"/>
      <c r="B19" s="40" t="s">
        <v>234</v>
      </c>
      <c r="C19" s="211"/>
      <c r="D19" s="87"/>
      <c r="E19" s="87" t="s">
        <v>277</v>
      </c>
      <c r="F19" s="87"/>
      <c r="G19" s="82" t="s">
        <v>278</v>
      </c>
      <c r="H19" s="79" t="s">
        <v>235</v>
      </c>
      <c r="I19" s="40"/>
    </row>
    <row r="20" spans="1:9" s="6" customFormat="1" ht="111" customHeight="1">
      <c r="A20" s="42" t="s">
        <v>237</v>
      </c>
      <c r="B20" s="84" t="s">
        <v>236</v>
      </c>
      <c r="C20" s="211"/>
      <c r="D20" s="82">
        <v>43466</v>
      </c>
      <c r="E20" s="82">
        <v>43830</v>
      </c>
      <c r="F20" s="89">
        <v>43466</v>
      </c>
      <c r="G20" s="82">
        <v>43830</v>
      </c>
      <c r="H20" s="123" t="s">
        <v>196</v>
      </c>
      <c r="I20" s="40"/>
    </row>
    <row r="21" spans="1:9" s="6" customFormat="1" ht="105" customHeight="1">
      <c r="A21" s="86" t="s">
        <v>238</v>
      </c>
      <c r="B21" s="84" t="s">
        <v>106</v>
      </c>
      <c r="C21" s="212"/>
      <c r="D21" s="82">
        <v>43466</v>
      </c>
      <c r="E21" s="82">
        <v>43830</v>
      </c>
      <c r="F21" s="82">
        <v>43466</v>
      </c>
      <c r="G21" s="82">
        <v>43830</v>
      </c>
      <c r="H21" s="123" t="s">
        <v>215</v>
      </c>
      <c r="I21" s="40"/>
    </row>
    <row r="22" spans="1:9" s="6" customFormat="1" ht="121.5" customHeight="1">
      <c r="A22" s="42"/>
      <c r="B22" s="66" t="s">
        <v>107</v>
      </c>
      <c r="C22" s="203" t="s">
        <v>197</v>
      </c>
      <c r="D22" s="116"/>
      <c r="E22" s="82">
        <v>43709</v>
      </c>
      <c r="F22" s="82"/>
      <c r="G22" s="136">
        <v>43689</v>
      </c>
      <c r="H22" s="80" t="s">
        <v>241</v>
      </c>
      <c r="I22" s="40"/>
    </row>
    <row r="23" spans="1:9" s="6" customFormat="1" ht="96" customHeight="1">
      <c r="A23" s="42" t="s">
        <v>240</v>
      </c>
      <c r="B23" s="66" t="s">
        <v>239</v>
      </c>
      <c r="C23" s="221"/>
      <c r="D23" s="81">
        <v>43466</v>
      </c>
      <c r="E23" s="82" t="s">
        <v>198</v>
      </c>
      <c r="F23" s="82">
        <v>43466</v>
      </c>
      <c r="G23" s="87">
        <v>43830</v>
      </c>
      <c r="H23" s="66" t="s">
        <v>55</v>
      </c>
      <c r="I23" s="40"/>
    </row>
    <row r="24" spans="1:9" s="6" customFormat="1" ht="90.75" customHeight="1">
      <c r="A24" s="42"/>
      <c r="B24" s="66" t="s">
        <v>249</v>
      </c>
      <c r="C24" s="204"/>
      <c r="D24" s="43"/>
      <c r="E24" s="82">
        <v>43830</v>
      </c>
      <c r="F24" s="82"/>
      <c r="G24" s="87">
        <v>43809</v>
      </c>
      <c r="H24" s="66" t="s">
        <v>242</v>
      </c>
      <c r="I24" s="40"/>
    </row>
    <row r="25" spans="1:9" s="6" customFormat="1" ht="99.75" customHeight="1">
      <c r="A25" s="42" t="s">
        <v>246</v>
      </c>
      <c r="B25" s="66" t="s">
        <v>243</v>
      </c>
      <c r="C25" s="129" t="s">
        <v>244</v>
      </c>
      <c r="D25" s="43"/>
      <c r="E25" s="82"/>
      <c r="F25" s="82"/>
      <c r="G25" s="87">
        <v>43830</v>
      </c>
      <c r="H25" s="66" t="s">
        <v>245</v>
      </c>
      <c r="I25" s="40"/>
    </row>
    <row r="26" spans="1:9" s="6" customFormat="1" ht="33" customHeight="1">
      <c r="A26" s="128" t="s">
        <v>247</v>
      </c>
      <c r="B26" s="218" t="s">
        <v>95</v>
      </c>
      <c r="C26" s="219"/>
      <c r="D26" s="219"/>
      <c r="E26" s="219"/>
      <c r="F26" s="219"/>
      <c r="G26" s="219"/>
      <c r="H26" s="220"/>
      <c r="I26" s="128"/>
    </row>
    <row r="27" spans="1:9" s="6" customFormat="1" ht="147.75" customHeight="1">
      <c r="A27" s="42" t="s">
        <v>42</v>
      </c>
      <c r="B27" s="129" t="s">
        <v>248</v>
      </c>
      <c r="C27" s="122" t="s">
        <v>195</v>
      </c>
      <c r="D27" s="81">
        <v>43466</v>
      </c>
      <c r="E27" s="11">
        <v>43830</v>
      </c>
      <c r="F27" s="11">
        <v>43466</v>
      </c>
      <c r="G27" s="11">
        <v>43830</v>
      </c>
      <c r="H27" s="66" t="s">
        <v>55</v>
      </c>
      <c r="I27" s="40"/>
    </row>
    <row r="28" spans="1:9" s="6" customFormat="1" ht="78" customHeight="1">
      <c r="A28" s="42" t="s">
        <v>162</v>
      </c>
      <c r="B28" s="123" t="s">
        <v>160</v>
      </c>
      <c r="C28" s="205" t="s">
        <v>195</v>
      </c>
      <c r="D28" s="81">
        <v>43466</v>
      </c>
      <c r="E28" s="11">
        <v>43830</v>
      </c>
      <c r="F28" s="11">
        <v>43466</v>
      </c>
      <c r="G28" s="11">
        <v>43830</v>
      </c>
      <c r="H28" s="66" t="s">
        <v>201</v>
      </c>
      <c r="I28" s="40"/>
    </row>
    <row r="29" spans="1:9" s="6" customFormat="1" ht="124.5" customHeight="1">
      <c r="A29" s="125"/>
      <c r="B29" s="129" t="s">
        <v>250</v>
      </c>
      <c r="C29" s="206"/>
      <c r="D29" s="43"/>
      <c r="E29" s="136">
        <v>43830</v>
      </c>
      <c r="F29" s="11"/>
      <c r="G29" s="11" t="s">
        <v>228</v>
      </c>
      <c r="H29" s="66" t="s">
        <v>208</v>
      </c>
      <c r="I29" s="40"/>
    </row>
    <row r="30" spans="1:9" s="6" customFormat="1" ht="31.5" customHeight="1">
      <c r="A30" s="202" t="s">
        <v>113</v>
      </c>
      <c r="B30" s="202"/>
      <c r="C30" s="202"/>
      <c r="D30" s="202"/>
      <c r="E30" s="202"/>
      <c r="F30" s="202"/>
      <c r="G30" s="202"/>
      <c r="H30" s="202"/>
      <c r="I30" s="202"/>
    </row>
    <row r="31" spans="1:9" s="6" customFormat="1" ht="96" customHeight="1">
      <c r="A31" s="42" t="s">
        <v>114</v>
      </c>
      <c r="B31" s="123" t="s">
        <v>72</v>
      </c>
      <c r="C31" s="214" t="s">
        <v>199</v>
      </c>
      <c r="D31" s="44">
        <v>43466</v>
      </c>
      <c r="E31" s="88">
        <v>43830</v>
      </c>
      <c r="F31" s="44">
        <v>43466</v>
      </c>
      <c r="G31" s="88">
        <v>43830</v>
      </c>
      <c r="H31" s="66" t="s">
        <v>55</v>
      </c>
      <c r="I31" s="40"/>
    </row>
    <row r="32" spans="1:9" s="6" customFormat="1" ht="120" customHeight="1">
      <c r="A32" s="42" t="s">
        <v>115</v>
      </c>
      <c r="B32" s="123" t="s">
        <v>161</v>
      </c>
      <c r="C32" s="214"/>
      <c r="D32" s="44">
        <v>43466</v>
      </c>
      <c r="E32" s="88">
        <v>43830</v>
      </c>
      <c r="F32" s="44">
        <v>43466</v>
      </c>
      <c r="G32" s="88" t="s">
        <v>205</v>
      </c>
      <c r="H32" s="123" t="s">
        <v>203</v>
      </c>
      <c r="I32" s="40"/>
    </row>
    <row r="33" spans="1:9" s="6" customFormat="1" ht="105" customHeight="1">
      <c r="A33" s="42"/>
      <c r="B33" s="135" t="s">
        <v>264</v>
      </c>
      <c r="C33" s="214"/>
      <c r="D33" s="44"/>
      <c r="E33" s="88">
        <v>43830</v>
      </c>
      <c r="F33" s="44"/>
      <c r="G33" s="82" t="s">
        <v>206</v>
      </c>
      <c r="H33" s="123" t="s">
        <v>204</v>
      </c>
      <c r="I33" s="40"/>
    </row>
    <row r="34" spans="1:9" s="6" customFormat="1" ht="39" customHeight="1">
      <c r="A34" s="128" t="s">
        <v>120</v>
      </c>
      <c r="B34" s="218" t="s">
        <v>98</v>
      </c>
      <c r="C34" s="219"/>
      <c r="D34" s="219"/>
      <c r="E34" s="219"/>
      <c r="F34" s="219"/>
      <c r="G34" s="219"/>
      <c r="H34" s="220"/>
      <c r="I34" s="128"/>
    </row>
    <row r="35" spans="1:9" s="6" customFormat="1" ht="144.75" customHeight="1">
      <c r="A35" s="42" t="s">
        <v>118</v>
      </c>
      <c r="B35" s="129" t="s">
        <v>251</v>
      </c>
      <c r="C35" s="135" t="s">
        <v>195</v>
      </c>
      <c r="D35" s="36">
        <v>43466</v>
      </c>
      <c r="E35" s="82">
        <v>43830</v>
      </c>
      <c r="F35" s="36">
        <v>43466</v>
      </c>
      <c r="G35" s="82">
        <v>43830</v>
      </c>
      <c r="H35" s="66" t="s">
        <v>55</v>
      </c>
      <c r="I35" s="40"/>
    </row>
    <row r="36" spans="1:9" s="6" customFormat="1" ht="101.25" customHeight="1">
      <c r="A36" s="42" t="s">
        <v>119</v>
      </c>
      <c r="B36" s="123" t="s">
        <v>109</v>
      </c>
      <c r="C36" s="203" t="s">
        <v>116</v>
      </c>
      <c r="D36" s="36">
        <v>43466</v>
      </c>
      <c r="E36" s="82">
        <v>43830</v>
      </c>
      <c r="F36" s="36">
        <v>43466</v>
      </c>
      <c r="G36" s="82">
        <v>43830</v>
      </c>
      <c r="H36" s="66" t="s">
        <v>211</v>
      </c>
      <c r="I36" s="40"/>
    </row>
    <row r="37" spans="1:9" s="6" customFormat="1" ht="121.5" customHeight="1">
      <c r="A37" s="42"/>
      <c r="B37" s="135" t="s">
        <v>265</v>
      </c>
      <c r="C37" s="204"/>
      <c r="D37" s="36"/>
      <c r="E37" s="82">
        <v>43830</v>
      </c>
      <c r="F37" s="36"/>
      <c r="G37" s="82" t="s">
        <v>253</v>
      </c>
      <c r="H37" s="66" t="s">
        <v>252</v>
      </c>
      <c r="I37" s="40"/>
    </row>
    <row r="38" spans="1:9" s="6" customFormat="1" ht="175.5" customHeight="1">
      <c r="A38" s="42" t="s">
        <v>254</v>
      </c>
      <c r="B38" s="84" t="s">
        <v>110</v>
      </c>
      <c r="C38" s="203" t="s">
        <v>195</v>
      </c>
      <c r="D38" s="36">
        <v>43466</v>
      </c>
      <c r="E38" s="82">
        <v>43830</v>
      </c>
      <c r="F38" s="36">
        <v>43466</v>
      </c>
      <c r="G38" s="82">
        <v>43830</v>
      </c>
      <c r="H38" s="123" t="s">
        <v>202</v>
      </c>
      <c r="I38" s="40"/>
    </row>
    <row r="39" spans="1:9" s="6" customFormat="1" ht="399" customHeight="1">
      <c r="A39" s="42"/>
      <c r="B39" s="66" t="s">
        <v>266</v>
      </c>
      <c r="C39" s="204"/>
      <c r="D39" s="43"/>
      <c r="E39" s="82">
        <v>43525</v>
      </c>
      <c r="F39" s="82"/>
      <c r="G39" s="82" t="s">
        <v>210</v>
      </c>
      <c r="H39" s="83" t="s">
        <v>209</v>
      </c>
      <c r="I39" s="40"/>
    </row>
    <row r="40" spans="1:9" s="6" customFormat="1" ht="32.25" customHeight="1">
      <c r="A40" s="202" t="s">
        <v>88</v>
      </c>
      <c r="B40" s="202"/>
      <c r="C40" s="202"/>
      <c r="D40" s="202"/>
      <c r="E40" s="202"/>
      <c r="F40" s="202"/>
      <c r="G40" s="202"/>
      <c r="H40" s="202"/>
      <c r="I40" s="202"/>
    </row>
    <row r="41" spans="1:9" s="6" customFormat="1" ht="172.5" customHeight="1">
      <c r="A41" s="42" t="s">
        <v>118</v>
      </c>
      <c r="B41" s="123" t="s">
        <v>127</v>
      </c>
      <c r="C41" s="84" t="s">
        <v>200</v>
      </c>
      <c r="D41" s="36">
        <v>43466</v>
      </c>
      <c r="E41" s="82">
        <v>43830</v>
      </c>
      <c r="F41" s="82">
        <v>43828</v>
      </c>
      <c r="G41" s="82">
        <v>43830</v>
      </c>
      <c r="H41" s="66" t="s">
        <v>55</v>
      </c>
      <c r="I41" s="40"/>
    </row>
    <row r="42" spans="1:9" s="6" customFormat="1" ht="81.75" customHeight="1">
      <c r="A42" s="42" t="s">
        <v>119</v>
      </c>
      <c r="B42" s="84" t="s">
        <v>111</v>
      </c>
      <c r="C42" s="208" t="s">
        <v>117</v>
      </c>
      <c r="D42" s="36">
        <v>43466</v>
      </c>
      <c r="E42" s="82">
        <v>43830</v>
      </c>
      <c r="F42" s="82">
        <v>43828</v>
      </c>
      <c r="G42" s="82">
        <v>43830</v>
      </c>
      <c r="H42" s="79" t="s">
        <v>212</v>
      </c>
      <c r="I42" s="40"/>
    </row>
    <row r="43" spans="1:9" s="6" customFormat="1" ht="396.75" customHeight="1">
      <c r="A43" s="42"/>
      <c r="B43" s="84" t="s">
        <v>267</v>
      </c>
      <c r="C43" s="209"/>
      <c r="D43" s="43"/>
      <c r="E43" s="114">
        <v>43830</v>
      </c>
      <c r="F43" s="89"/>
      <c r="G43" s="82" t="s">
        <v>227</v>
      </c>
      <c r="H43" s="66" t="s">
        <v>226</v>
      </c>
      <c r="I43" s="40"/>
    </row>
    <row r="44" spans="1:9" ht="15">
      <c r="A44" s="199" t="s">
        <v>37</v>
      </c>
      <c r="B44" s="199"/>
      <c r="C44" s="199"/>
    </row>
    <row r="45" spans="1:9" ht="18.75" customHeight="1">
      <c r="A45" s="200" t="s">
        <v>54</v>
      </c>
      <c r="B45" s="200"/>
      <c r="C45" s="200"/>
      <c r="D45" s="200"/>
      <c r="E45" s="200"/>
      <c r="F45" s="200"/>
      <c r="G45" s="200"/>
      <c r="H45" s="200"/>
      <c r="I45" s="200"/>
    </row>
    <row r="46" spans="1:9" ht="15.75" customHeight="1">
      <c r="A46" s="200"/>
      <c r="B46" s="200"/>
      <c r="C46" s="200"/>
      <c r="D46" s="200"/>
      <c r="E46" s="200"/>
      <c r="F46" s="200"/>
      <c r="G46" s="200"/>
      <c r="H46" s="200"/>
      <c r="I46" s="200"/>
    </row>
    <row r="48" spans="1:9" ht="15.75" customHeight="1">
      <c r="A48" s="199" t="s">
        <v>272</v>
      </c>
      <c r="B48" s="199"/>
      <c r="D48" s="65"/>
      <c r="H48" s="9" t="s">
        <v>271</v>
      </c>
    </row>
  </sheetData>
  <mergeCells count="27">
    <mergeCell ref="A6:I6"/>
    <mergeCell ref="C42:C43"/>
    <mergeCell ref="C17:C21"/>
    <mergeCell ref="D3:E3"/>
    <mergeCell ref="A5:I5"/>
    <mergeCell ref="A30:I30"/>
    <mergeCell ref="C31:C33"/>
    <mergeCell ref="B11:H11"/>
    <mergeCell ref="B12:H12"/>
    <mergeCell ref="B16:H16"/>
    <mergeCell ref="B26:H26"/>
    <mergeCell ref="C22:C24"/>
    <mergeCell ref="B34:H34"/>
    <mergeCell ref="C36:C37"/>
    <mergeCell ref="A48:B48"/>
    <mergeCell ref="A44:C44"/>
    <mergeCell ref="A45:I46"/>
    <mergeCell ref="I7:I9"/>
    <mergeCell ref="B7:B9"/>
    <mergeCell ref="C7:C9"/>
    <mergeCell ref="A7:A9"/>
    <mergeCell ref="D7:E7"/>
    <mergeCell ref="F7:G7"/>
    <mergeCell ref="H7:H9"/>
    <mergeCell ref="A40:I40"/>
    <mergeCell ref="C38:C39"/>
    <mergeCell ref="C28:C29"/>
  </mergeCells>
  <pageMargins left="0.31496062992125984" right="0.31496062992125984" top="0.74803149606299213" bottom="0.35433070866141736" header="0.31496062992125984" footer="0.31496062992125984"/>
  <pageSetup paperSize="9" scale="87" orientation="landscape" blackAndWhite="1" r:id="rId1"/>
  <colBreaks count="1" manualBreakCount="1">
    <brk id="9"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таблица 8</vt:lpstr>
      <vt:lpstr>таблица 9</vt:lpstr>
      <vt:lpstr>таблица 10</vt:lpstr>
      <vt:lpstr>таблица 11</vt:lpstr>
      <vt:lpstr>'таблица 10'!Область_печати</vt:lpstr>
      <vt:lpstr>'таблица 11'!Область_печати</vt:lpstr>
      <vt:lpstr>'таблица 8'!Область_печати</vt:lpstr>
      <vt:lpstr>'таблица 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2020-03-30T11:21:51Z</dcterms:modified>
</cp:coreProperties>
</file>