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345" windowWidth="14805" windowHeight="7770" activeTab="2"/>
  </bookViews>
  <sheets>
    <sheet name="таблица 10" sheetId="1" r:id="rId1"/>
    <sheet name="таблица 11" sheetId="2" r:id="rId2"/>
    <sheet name="таблица 13" sheetId="4" r:id="rId3"/>
    <sheet name="таблица 14" sheetId="7" r:id="rId4"/>
    <sheet name="таблица 15" sheetId="6" r:id="rId5"/>
  </sheets>
  <definedNames>
    <definedName name="_xlnm.Print_Area" localSheetId="0">'таблица 10'!$A$1:$R$30</definedName>
    <definedName name="_xlnm.Print_Area" localSheetId="1">'таблица 11'!$A$1:$I$80</definedName>
    <definedName name="_xlnm.Print_Area" localSheetId="3">'таблица 14'!$A$1:$J$114</definedName>
  </definedNames>
  <calcPr calcId="124519"/>
</workbook>
</file>

<file path=xl/calcChain.xml><?xml version="1.0" encoding="utf-8"?>
<calcChain xmlns="http://schemas.openxmlformats.org/spreadsheetml/2006/main">
  <c r="I10" i="1"/>
  <c r="H10"/>
  <c r="D46" i="2"/>
  <c r="I22" i="1"/>
  <c r="H22"/>
  <c r="E64" i="2"/>
  <c r="F64"/>
  <c r="G64"/>
  <c r="D20"/>
  <c r="E20"/>
  <c r="F20"/>
  <c r="D19"/>
  <c r="E19"/>
  <c r="F19"/>
  <c r="D18"/>
  <c r="E18"/>
  <c r="F18"/>
  <c r="D17"/>
  <c r="E17"/>
  <c r="F17"/>
  <c r="D16"/>
  <c r="E16"/>
  <c r="F16"/>
  <c r="D15"/>
  <c r="E15"/>
  <c r="F15"/>
  <c r="D14"/>
  <c r="E14"/>
  <c r="E12" s="1"/>
  <c r="F14"/>
  <c r="F12" s="1"/>
  <c r="G20"/>
  <c r="G19"/>
  <c r="G18"/>
  <c r="G17"/>
  <c r="G16"/>
  <c r="G15"/>
  <c r="G14"/>
  <c r="G12" s="1"/>
  <c r="E63" l="1"/>
  <c r="F63"/>
  <c r="G63"/>
  <c r="E57" l="1"/>
  <c r="E56" s="1"/>
  <c r="F57"/>
  <c r="F56" s="1"/>
  <c r="G57"/>
  <c r="G56" s="1"/>
  <c r="E48"/>
  <c r="F48"/>
  <c r="G48"/>
  <c r="E51"/>
  <c r="F51"/>
  <c r="G51"/>
  <c r="E42"/>
  <c r="F42"/>
  <c r="G42"/>
  <c r="E33"/>
  <c r="F33"/>
  <c r="G33"/>
  <c r="E36"/>
  <c r="F36"/>
  <c r="G36"/>
  <c r="E39"/>
  <c r="F39"/>
  <c r="G39"/>
  <c r="E30"/>
  <c r="F30"/>
  <c r="G30"/>
  <c r="E22"/>
  <c r="F22"/>
  <c r="G22"/>
  <c r="E21" l="1"/>
  <c r="F21"/>
  <c r="G21"/>
  <c r="E11"/>
  <c r="F11"/>
  <c r="G11"/>
  <c r="D21"/>
  <c r="D22"/>
  <c r="D36"/>
  <c r="D57" l="1"/>
  <c r="D48"/>
  <c r="D30"/>
  <c r="D11"/>
  <c r="G22" i="1" l="1"/>
  <c r="H16"/>
  <c r="I16"/>
  <c r="H19"/>
  <c r="I19"/>
  <c r="G19"/>
  <c r="G16"/>
  <c r="G11"/>
  <c r="G10" s="1"/>
  <c r="D63" i="2" l="1"/>
  <c r="D51"/>
  <c r="D42"/>
  <c r="D39"/>
  <c r="D33"/>
  <c r="D13" i="4"/>
  <c r="D56" i="2" l="1"/>
</calcChain>
</file>

<file path=xl/comments1.xml><?xml version="1.0" encoding="utf-8"?>
<comments xmlns="http://schemas.openxmlformats.org/spreadsheetml/2006/main">
  <authors>
    <author>Автор</author>
  </authors>
  <commentList>
    <comment ref="A13" authorId="0">
      <text>
        <r>
          <rPr>
            <b/>
            <sz val="8"/>
            <color indexed="81"/>
            <rFont val="Tahoma"/>
            <family val="2"/>
            <charset val="204"/>
          </rPr>
          <t>vpb:</t>
        </r>
        <r>
          <rPr>
            <sz val="8"/>
            <color indexed="81"/>
            <rFont val="Tahoma"/>
            <family val="2"/>
            <charset val="204"/>
          </rPr>
          <t xml:space="preserve">
2.1.</t>
        </r>
      </text>
    </comment>
    <comment ref="A14" authorId="0">
      <text>
        <r>
          <rPr>
            <b/>
            <sz val="8"/>
            <color indexed="81"/>
            <rFont val="Tahoma"/>
            <family val="2"/>
            <charset val="204"/>
          </rPr>
          <t>vpb:</t>
        </r>
        <r>
          <rPr>
            <sz val="8"/>
            <color indexed="81"/>
            <rFont val="Tahoma"/>
            <family val="2"/>
            <charset val="204"/>
          </rPr>
          <t xml:space="preserve">
2.5.</t>
        </r>
      </text>
    </comment>
    <comment ref="A15" authorId="0">
      <text>
        <r>
          <rPr>
            <b/>
            <sz val="8"/>
            <color indexed="81"/>
            <rFont val="Tahoma"/>
            <family val="2"/>
            <charset val="204"/>
          </rPr>
          <t>vpb:</t>
        </r>
        <r>
          <rPr>
            <sz val="8"/>
            <color indexed="81"/>
            <rFont val="Tahoma"/>
            <family val="2"/>
            <charset val="204"/>
          </rPr>
          <t xml:space="preserve">
2.6.</t>
        </r>
      </text>
    </comment>
    <comment ref="A21" authorId="0">
      <text>
        <r>
          <rPr>
            <b/>
            <sz val="8"/>
            <color indexed="81"/>
            <rFont val="Tahoma"/>
            <family val="2"/>
            <charset val="204"/>
          </rPr>
          <t>vpb:</t>
        </r>
        <r>
          <rPr>
            <sz val="8"/>
            <color indexed="81"/>
            <rFont val="Tahoma"/>
            <family val="2"/>
            <charset val="204"/>
          </rPr>
          <t xml:space="preserve">
4.2.</t>
        </r>
      </text>
    </comment>
  </commentList>
</comments>
</file>

<file path=xl/sharedStrings.xml><?xml version="1.0" encoding="utf-8"?>
<sst xmlns="http://schemas.openxmlformats.org/spreadsheetml/2006/main" count="822" uniqueCount="511">
  <si>
    <t xml:space="preserve"> Таблица 10</t>
  </si>
  <si>
    <t>об использовании средств бюджета города-курорта Пятигорска на реализацию муниципальной программы</t>
  </si>
  <si>
    <t>№ п/п</t>
  </si>
  <si>
    <t>Наименование программы, подпрограммы программы, основного мероприятия подпрограммы программы</t>
  </si>
  <si>
    <t>Ответственный исполнитель, соисполнители программы</t>
  </si>
  <si>
    <t>Целевая статья расходов</t>
  </si>
  <si>
    <t xml:space="preserve">Расходы за отчетный год </t>
  </si>
  <si>
    <t>(тыс. рублей)</t>
  </si>
  <si>
    <t>Программа</t>
  </si>
  <si>
    <t>Подпрограмма</t>
  </si>
  <si>
    <t>Направление расходов</t>
  </si>
  <si>
    <t>кассовое исполнение</t>
  </si>
  <si>
    <t>сводная бюджетная роспись на отчетную дату *</t>
  </si>
  <si>
    <t>Наименование программы, подпрограммы программы,  основного мероприятия</t>
  </si>
  <si>
    <t>Источники ресурсного обеспечения</t>
  </si>
  <si>
    <t>Оценка расходов *</t>
  </si>
  <si>
    <t>Кассовое исполнение</t>
  </si>
  <si>
    <t>Фактические расходы</t>
  </si>
  <si>
    <t>Таблица 11</t>
  </si>
  <si>
    <t>план</t>
  </si>
  <si>
    <t>факт</t>
  </si>
  <si>
    <t>о достижении значений целевых индикаторов и показателей муниципальной программы города-курорта Пятигорска</t>
  </si>
  <si>
    <t>Значения целевого индикатора, показателя программы, подпрограммы программы</t>
  </si>
  <si>
    <t>Обоснование отклонений значений показателя (индикатора) на конец отчетного года (при наличии)</t>
  </si>
  <si>
    <t>отчетный год</t>
  </si>
  <si>
    <t>фактическое значение на конец года</t>
  </si>
  <si>
    <t>Наименование целевого индикатора,             показателя программы, подпрограммы программы</t>
  </si>
  <si>
    <t xml:space="preserve">Единица измерения </t>
  </si>
  <si>
    <t>Таблица 13</t>
  </si>
  <si>
    <t>ОТЧЕТ</t>
  </si>
  <si>
    <t>ИНФОРМАЦИЯ</t>
  </si>
  <si>
    <t>СВЕДЕНИЯ</t>
  </si>
  <si>
    <t>Наименование  основного мероприятия подпрограммы муниципальной программы города-курорта Пятигорска</t>
  </si>
  <si>
    <t>Ответственный исполнитель</t>
  </si>
  <si>
    <t>Плановый срок</t>
  </si>
  <si>
    <t>Фактический срок</t>
  </si>
  <si>
    <t>Результаты</t>
  </si>
  <si>
    <t>Проблемы, возникшие в ходе реализации мероприятия*</t>
  </si>
  <si>
    <t>начала реализации</t>
  </si>
  <si>
    <t>окончания реализации</t>
  </si>
  <si>
    <t>начала  реализации</t>
  </si>
  <si>
    <t>запланированные</t>
  </si>
  <si>
    <t>достигнутые</t>
  </si>
  <si>
    <t>2.1.</t>
  </si>
  <si>
    <t>2.2.</t>
  </si>
  <si>
    <t>о степени выполнения основных мероприятий подпрограмм муниципальной программы города-курорта Пятигорска</t>
  </si>
  <si>
    <t>Таблица 14</t>
  </si>
  <si>
    <t>ОЦЕНКА</t>
  </si>
  <si>
    <t>эффективности мер муниципального регулирования в сфере реализации муниципальной программы города-курорта Пятигорска</t>
  </si>
  <si>
    <t>Наименование меры муниципального регулирования</t>
  </si>
  <si>
    <t>Показатель применения меры муниципального регулирования</t>
  </si>
  <si>
    <t>Финансовая оценка результата в отчетном году</t>
  </si>
  <si>
    <t>Финансовая оценка результата в плановом периоде</t>
  </si>
  <si>
    <t>Обоснование необходимости (эффективности)</t>
  </si>
  <si>
    <t>I. Меры муниципального регулирования, запланированные в рамках муниципальной программы города-курорта Пятигорска</t>
  </si>
  <si>
    <t>Таблица 15</t>
  </si>
  <si>
    <t>Сводная бюджетная роспись на 31 декабря отчетного года</t>
  </si>
  <si>
    <t>сводная бюджетная роспись, план на 1 января отчетного года</t>
  </si>
  <si>
    <t>II. Подпрограмма «Развитие малого и среднего предпринимательства в городе-курорте Пятигорске на 2014 – 2019 годы»</t>
  </si>
  <si>
    <t>I. Муниципальная программа города-курорта Пятигорска «Модернизация экономики, развитие малого и среднего бизнеса, курорта и туризма, энергетики, 
промышленности и улучшение инвестиционного климата»</t>
  </si>
  <si>
    <t>2.3.</t>
  </si>
  <si>
    <t>2.4.</t>
  </si>
  <si>
    <t>2.5.</t>
  </si>
  <si>
    <t>2.6.</t>
  </si>
  <si>
    <t>Количество малых и средних предприятий</t>
  </si>
  <si>
    <t>Численность индивидуальных предпринимателей</t>
  </si>
  <si>
    <t>Среднегодовая численность работников малых и средних предприятий</t>
  </si>
  <si>
    <t>Выручка малых и средних предприятий</t>
  </si>
  <si>
    <t>Объем инвестиций в основной капитал малых и средних предприятий</t>
  </si>
  <si>
    <t>ед.</t>
  </si>
  <si>
    <t>чел.</t>
  </si>
  <si>
    <t>тыс. чел.</t>
  </si>
  <si>
    <t>млрд. руб.</t>
  </si>
  <si>
    <t>млн. руб.</t>
  </si>
  <si>
    <t>III. Подпрограмма «Развитие курорта и туризма в городе-курорте Пятигорске на 2014 – 2019 годы»</t>
  </si>
  <si>
    <t>IV. Подпрограмма «Защита прав потребителей в городе-курорте Пятигорске на 2014 - 2016 годы»</t>
  </si>
  <si>
    <t>4.1.</t>
  </si>
  <si>
    <t>Общее количество жалоб, поступивших на нарушение прав потребителей, в сравнении с предыдущим периодом</t>
  </si>
  <si>
    <t>4.2.</t>
  </si>
  <si>
    <t>Удельный вес нарушений прав потребителей, устраненных в досудебном порядке от общего количества обращений потребителей по вопросу защиты их нарушенных прав</t>
  </si>
  <si>
    <t>в процентах</t>
  </si>
  <si>
    <t>4.3.</t>
  </si>
  <si>
    <t>Количество забракованных и снятых с реализации нестандартных по качеству и фальсифицированных продовольственных и непродовольственных товаров</t>
  </si>
  <si>
    <t>партий</t>
  </si>
  <si>
    <t>5.1.</t>
  </si>
  <si>
    <t>Удельный расход электрической энергии бюджетными учреждениями, расчеты за которую осуществляются с использованием приборов учета (в расчете на 1 человека)</t>
  </si>
  <si>
    <t xml:space="preserve"> кВт.час/ чел. </t>
  </si>
  <si>
    <t>5.2.</t>
  </si>
  <si>
    <t>куб. м/чел.</t>
  </si>
  <si>
    <t>5.3.</t>
  </si>
  <si>
    <t xml:space="preserve">Удельный расход тепловой энергии бюджетными учреждениями, расчеты за которую осуществляются с использованием приборов учета </t>
  </si>
  <si>
    <t>Гкал/кв. м</t>
  </si>
  <si>
    <t>5.4.</t>
  </si>
  <si>
    <t>Удельный расход электрической энергии в многоквартирных домах (в расчете на 1 кв.м общей площади)</t>
  </si>
  <si>
    <t>кВтч/кв.м</t>
  </si>
  <si>
    <t>5.5.</t>
  </si>
  <si>
    <t>Удельный расход тепловой энергии в многоквартирных домах (в расчете на 1 кв.м общей площади)</t>
  </si>
  <si>
    <t>5.6.</t>
  </si>
  <si>
    <t>Удельный расход топлива на выработку тепловой энергии в котельных</t>
  </si>
  <si>
    <t>г.у.т./Гкал</t>
  </si>
  <si>
    <t>5.7.</t>
  </si>
  <si>
    <t>Удельный расход электрической энергии, используемой при передаче энергии в системах теплоснабжения</t>
  </si>
  <si>
    <t>5.8.</t>
  </si>
  <si>
    <t>Доля потерь тепловой энергии при передаче в общем объеме переданной тепловой энергии</t>
  </si>
  <si>
    <t>5.9.</t>
  </si>
  <si>
    <t>Доля объема электрической энергии, расчеты за которую осуществляются с использованием приборов учета в общем объеме электрической энергии</t>
  </si>
  <si>
    <t>5.10.</t>
  </si>
  <si>
    <t>Доля объема тепловой энергии, расчеты за которую осуществляются с использованием приборов учета в общем объеме тепловой энергии</t>
  </si>
  <si>
    <t>V. Подпрограмма «Энергосбережение и повышение энергетической эффективности города-курорта Пятигорска на 2014 – 2019 годы»</t>
  </si>
  <si>
    <t>Подпрограмма «Развитие малого и среднего предпринимательства в городе-курорте Пятигорске на 2014 – 2019 годы»</t>
  </si>
  <si>
    <t>Программа всего</t>
  </si>
  <si>
    <t>средства бюджета города-курорта Пятигорска (далее –бюджет города)</t>
  </si>
  <si>
    <t>в т.ч. предусмотренные:</t>
  </si>
  <si>
    <t>ответственному исполнителю - Администрация города Пятигорска</t>
  </si>
  <si>
    <t>соисполнителю - МУ «Управление архитектуры, строительства и жилищно-коммунального хозяйства администрации г. Пятигорска»</t>
  </si>
  <si>
    <t>соисполнителю - МУ "Управление образования администрации г. Пятигорска"</t>
  </si>
  <si>
    <t>соисполнителю - МУ "Управление культуры администрации г. Пятигорска"</t>
  </si>
  <si>
    <t>соисполнителю - МУ "Управление социальной поддержки населения администрации г. Пятигорска"</t>
  </si>
  <si>
    <t>соисполнителю - МУ "Комитет по физической культуре и спорту администрации г. Пятигорска"</t>
  </si>
  <si>
    <t>соисполнителю - МУ "Управление общественной безопасности администрации г. Пятигорска"</t>
  </si>
  <si>
    <t>внебюджетные источники финансирования</t>
  </si>
  <si>
    <t>Подпрограмма «Развитие малого и среднего предпринимательства в городе-курорте Пятигорске на 2014 – 2019 годы», всего</t>
  </si>
  <si>
    <t>средства бюджета города</t>
  </si>
  <si>
    <t>ответственному исполнителю - Администрации города Пятигорска</t>
  </si>
  <si>
    <t>в том числе следующие основные мероприятия подпрограммы:</t>
  </si>
  <si>
    <t>Совершенствование деятельности органов местного самоуправления города Пятигорска по поддержке и развитию малого и среднего предпринимательства</t>
  </si>
  <si>
    <t>2.1.1.</t>
  </si>
  <si>
    <t>2.1.2.</t>
  </si>
  <si>
    <t>Имущественная поддержка субъектов малого и среднего предпринимательства</t>
  </si>
  <si>
    <t>Развитие системы информационной поддержки субъектов малого и среднего предпринимательства</t>
  </si>
  <si>
    <t xml:space="preserve">Всего     </t>
  </si>
  <si>
    <t>бюджет города</t>
  </si>
  <si>
    <t>2.3.1.</t>
  </si>
  <si>
    <t xml:space="preserve">Подготовка и размещение информации, касающейся развития малого и среднего предпринимательства, на сайте города.   </t>
  </si>
  <si>
    <t>2.3.2.</t>
  </si>
  <si>
    <t>Информирование субъектов малого и среднего предпринимательства о возможности участия в семинарах,конференциях и иных мероприятиях, проводимых в регионе и за его пределами (посредством СМИ, факсов, электронной почты и др.)</t>
  </si>
  <si>
    <t>2.3.3.</t>
  </si>
  <si>
    <t>Оказание консультационной поддержки субъектам малого и среднего предпринимательства</t>
  </si>
  <si>
    <t>Поддержка субъектов малого и среднего предпринимательства в области ремесленной деятельности (организация и проведение выставки сувенирной продукции и ремесленной деятельности)</t>
  </si>
  <si>
    <t>Формирование положительного имиджа малого и среднего предпринимательства</t>
  </si>
  <si>
    <t>2.6.1.</t>
  </si>
  <si>
    <t>Подпрограмма «Развитие курорта и туризма в городе-курорте Пятигорске на 2014 – 2019 годы», всего</t>
  </si>
  <si>
    <t>3.1.</t>
  </si>
  <si>
    <t xml:space="preserve">Рекламно-информационная деятельность                                                          </t>
  </si>
  <si>
    <t>3.1.1.</t>
  </si>
  <si>
    <t>3.1.2.</t>
  </si>
  <si>
    <t>Формирование перечня мероприятий "Календарь событий города Пятигорска"(ежегодно)</t>
  </si>
  <si>
    <t>Обновление курортно-туристского раздела на сайте города Пятигорска в Интернете</t>
  </si>
  <si>
    <t>3.2.</t>
  </si>
  <si>
    <t>Разработка и продвижение курортно-туристического продукта города Пятигорска</t>
  </si>
  <si>
    <t>3.2.1.</t>
  </si>
  <si>
    <t>3.2.2.</t>
  </si>
  <si>
    <t>Разработка и организация новых туристско-экскурсионных маршрутов</t>
  </si>
  <si>
    <t>3.2.3.</t>
  </si>
  <si>
    <t>Ежегодное проведение праздников:</t>
  </si>
  <si>
    <t>3.2.3.1.</t>
  </si>
  <si>
    <t>3.2.3.2.</t>
  </si>
  <si>
    <t>Фестиваль экстремальных видов туризма</t>
  </si>
  <si>
    <t>3.2.4.</t>
  </si>
  <si>
    <t>Проведение конференции по вопросам развития туризма</t>
  </si>
  <si>
    <t>3.2.6.</t>
  </si>
  <si>
    <t>Организация и участие в выставках и конгрессных мероприятиях, проводимых по вопросам развития туризма на территории Российской Федерации</t>
  </si>
  <si>
    <t>3.3.</t>
  </si>
  <si>
    <t>Инвестиционные проекты</t>
  </si>
  <si>
    <t>3.3.1.</t>
  </si>
  <si>
    <t>3.3.2.</t>
  </si>
  <si>
    <t>3.3.3.</t>
  </si>
  <si>
    <t>Строительство гостиницы на 50 мест по ул. Теплосерной</t>
  </si>
  <si>
    <t>Подпрограмма «Защита прав потребителей в городе-курорте Пятигорске на 2014 - 2016 годы», всего</t>
  </si>
  <si>
    <t>Просвещение и информирование потребителей в сфере потребительского рынка</t>
  </si>
  <si>
    <t>4.1.1.</t>
  </si>
  <si>
    <t>Разработка и издание для потребителей информационно-справочных материалов (памяток) по вопросам защиты прав потребителей в различных сферах потребительского рынка</t>
  </si>
  <si>
    <t>4.1.2.</t>
  </si>
  <si>
    <t>Создание и распространение социальной рекламы по вопросам защиты прав потребителей</t>
  </si>
  <si>
    <t>Профилактика и пресечение правонарушений в сфере защиты прав потребителей</t>
  </si>
  <si>
    <t>4.2.1.</t>
  </si>
  <si>
    <t>Разработка и издание для юридических лиц и индивидуальных предпринимателей, работающих на потребительском рынке города Пятигорска, информационных материалов по соблюдению защиты прав потребителей в различных сферах деятельности</t>
  </si>
  <si>
    <t>4.2.2.</t>
  </si>
  <si>
    <t>Реализация мер по предотвращению ввоза на территорию г. Пятигорска продукции животноводства, опасной для жизни и здоровья</t>
  </si>
  <si>
    <t>Подпрограмма «Энергосбережение и повышение энергетической эффективности города-курорта Пятигорска на 2014 – 2019 годы», всего</t>
  </si>
  <si>
    <t>Мероприятия по выполнению рекомендаций энергопаспортов в муниципальном секторе</t>
  </si>
  <si>
    <t xml:space="preserve"> </t>
  </si>
  <si>
    <t>5.1.1.</t>
  </si>
  <si>
    <t>Установка узла погодного регулирования</t>
  </si>
  <si>
    <t>5.1.2.</t>
  </si>
  <si>
    <t>Замена старых оконных блоков на стеклопакеты</t>
  </si>
  <si>
    <t>5.1.3.</t>
  </si>
  <si>
    <t>Замена газового котла</t>
  </si>
  <si>
    <t>5.1.4.</t>
  </si>
  <si>
    <t>Замена дверей и дверных блоков</t>
  </si>
  <si>
    <t>5.1.5.</t>
  </si>
  <si>
    <t>5.1.6.</t>
  </si>
  <si>
    <t>Установка экранов отражателей за радиаторами отопления</t>
  </si>
  <si>
    <t>5.1.7.</t>
  </si>
  <si>
    <t>5.1.8.</t>
  </si>
  <si>
    <t>Замена ламп накаливания на энергосберегающие светильники</t>
  </si>
  <si>
    <t>5.1.9.</t>
  </si>
  <si>
    <t>Установка приборов учета электрической энергии</t>
  </si>
  <si>
    <t>5.1.10.</t>
  </si>
  <si>
    <t>Внедрение высоэффективных источников света</t>
  </si>
  <si>
    <t>Замена на всех смесителях старых аэраторов на современные водосберегающие насадки</t>
  </si>
  <si>
    <t>Замена трубопроводов и арматуры системы холодного водоснабжения</t>
  </si>
  <si>
    <t>Мероприятия по подготовке к осенне-зимнему периоду в муниципальном секторе</t>
  </si>
  <si>
    <t>5.2.1.</t>
  </si>
  <si>
    <t>5.2.2.</t>
  </si>
  <si>
    <t>Установка доводчиков входных дверей</t>
  </si>
  <si>
    <t>5.2.3.</t>
  </si>
  <si>
    <t xml:space="preserve">Замена трубопроводов и арматуры систем отопления </t>
  </si>
  <si>
    <t>5.2.4.</t>
  </si>
  <si>
    <t>Т/О приборов учета</t>
  </si>
  <si>
    <t>5.2.5.</t>
  </si>
  <si>
    <t>Опресовка систем отопления</t>
  </si>
  <si>
    <t>5.2.6.</t>
  </si>
  <si>
    <t>Замена дверей</t>
  </si>
  <si>
    <t>5.2.7.</t>
  </si>
  <si>
    <t>5.2.8.</t>
  </si>
  <si>
    <t>Промывка и опрессовка системы теплоснабжения</t>
  </si>
  <si>
    <t>5.2.9.</t>
  </si>
  <si>
    <t>Проверка газового синализатора</t>
  </si>
  <si>
    <t>5.2.10.</t>
  </si>
  <si>
    <t>Прочистка дымохода</t>
  </si>
  <si>
    <t>5.2.11.</t>
  </si>
  <si>
    <t>Техническое обслуживание газового оборудования</t>
  </si>
  <si>
    <t>5.2.12.</t>
  </si>
  <si>
    <t>Замена и ремонт счетчиков потребления энергоресурсов</t>
  </si>
  <si>
    <t>5.2.13.</t>
  </si>
  <si>
    <t>Прозвонка сетей электронабжения</t>
  </si>
  <si>
    <t>5.2.14.</t>
  </si>
  <si>
    <t>5.2.15.</t>
  </si>
  <si>
    <t>5.2.16.</t>
  </si>
  <si>
    <t>5.2.17.</t>
  </si>
  <si>
    <t>Установка новых и замена старых окон (в том числе в рамках модернизации)</t>
  </si>
  <si>
    <t>Мероприятия в области энергосбережения и повышения энергоэффективности в жилищном фонде</t>
  </si>
  <si>
    <t>5.6.1.</t>
  </si>
  <si>
    <t xml:space="preserve">Установка линейных балансировочных вентилей и балансировка системы отопления  </t>
  </si>
  <si>
    <t>5.6.2.</t>
  </si>
  <si>
    <t xml:space="preserve">Ремонт изоляции трубопроводов системы отопления в подвальных помещениях с применением энергоэффективных материалов </t>
  </si>
  <si>
    <t>5.6.3.</t>
  </si>
  <si>
    <t xml:space="preserve">Ремонт изоляции теплообменников и трубопроводов системы горячего водоснабжения в подвальных помещениях с применением энергоэффективных материалов </t>
  </si>
  <si>
    <t>5.6.4.</t>
  </si>
  <si>
    <t xml:space="preserve">Установка коллективного общедомового прибора учета горячей воды </t>
  </si>
  <si>
    <t>5.6.5.</t>
  </si>
  <si>
    <t xml:space="preserve">Заделка, уплотнение и утепление дверных блоков на входе в подъезды и обеспечение автоматического закрытия дверей </t>
  </si>
  <si>
    <t>5.6.6.</t>
  </si>
  <si>
    <t xml:space="preserve">Заделка и уплотнение оконных блоков в подъездах </t>
  </si>
  <si>
    <t>5.6.7.</t>
  </si>
  <si>
    <t xml:space="preserve">Замена оконных блоков </t>
  </si>
  <si>
    <t>5.6.8.</t>
  </si>
  <si>
    <t xml:space="preserve">Заделка межпанельных и компенсационных швов </t>
  </si>
  <si>
    <t>5.6.9.</t>
  </si>
  <si>
    <t xml:space="preserve">Установка доводчиков входных дверей </t>
  </si>
  <si>
    <t>5.6.10.</t>
  </si>
  <si>
    <t xml:space="preserve">Замена кожухотрубного скоростного подогревателя на пластинчатый </t>
  </si>
  <si>
    <t>5.6.11.</t>
  </si>
  <si>
    <t xml:space="preserve">Установка коллективного (общедомового) прибора учета тепловой энергии </t>
  </si>
  <si>
    <t>5.6.12.</t>
  </si>
  <si>
    <t xml:space="preserve">Установка насосов для системы отопления </t>
  </si>
  <si>
    <t>5.6.13.</t>
  </si>
  <si>
    <t xml:space="preserve">Замена запорной арматуры </t>
  </si>
  <si>
    <t>5.6.14.</t>
  </si>
  <si>
    <t xml:space="preserve">Промывка трубопроводов и стояков системы отопления </t>
  </si>
  <si>
    <t>5.6.15.</t>
  </si>
  <si>
    <t xml:space="preserve">Утепление дверных блоков на входе в подъезду </t>
  </si>
  <si>
    <t>5.6.17.</t>
  </si>
  <si>
    <t xml:space="preserve">Замена ламп накаливания в местах общего пользования на энергоэффективные лампы </t>
  </si>
  <si>
    <t>5.6.18.</t>
  </si>
  <si>
    <t xml:space="preserve">Установка оборудования для автоматического освещения помещений  в местах общего пользования  </t>
  </si>
  <si>
    <t>5.6.19.</t>
  </si>
  <si>
    <t xml:space="preserve">Установка коллективного (общедомового) прибора учета электрической энергии </t>
  </si>
  <si>
    <t>5.6.20.</t>
  </si>
  <si>
    <t>Ревизия ВРУ</t>
  </si>
  <si>
    <t>5.6.21.</t>
  </si>
  <si>
    <t xml:space="preserve">Модернизация трубопроводов и арматуры системы холодного водоснабжения </t>
  </si>
  <si>
    <t>5.6.22.</t>
  </si>
  <si>
    <t xml:space="preserve">Замена трубопроводов и арматуры системы ГВС </t>
  </si>
  <si>
    <t>Мероприятия в области энергосбережения и повышения энергоэффективности в системах коммунальной инфраструктуры</t>
  </si>
  <si>
    <t>5.7.1.</t>
  </si>
  <si>
    <t xml:space="preserve">Замена ветхих тепловых сетей на теплосети в ППУ изоляции </t>
  </si>
  <si>
    <t>5.7.2.</t>
  </si>
  <si>
    <t>Режимная наладка котлов ДКВР-4/13</t>
  </si>
  <si>
    <t>5.7.3.</t>
  </si>
  <si>
    <t xml:space="preserve">Замена горелок на котлах ДКВР в котельной «Станкоремзавод» </t>
  </si>
  <si>
    <t>5.7.4.</t>
  </si>
  <si>
    <t>Замена сетевых насосов котельной «Станкоремзавод» на насосы с ПЧ</t>
  </si>
  <si>
    <t>5.7.5.</t>
  </si>
  <si>
    <t xml:space="preserve">Замена котлового и насосного оборудования в котельных Калинина, 10; Крайнего 90; Баксанская, 3б. </t>
  </si>
  <si>
    <t>5.7.6.</t>
  </si>
  <si>
    <t>Замена участков ветхих тепловых сетей: 
Ду-65,80, Ду-100, Ду-150</t>
  </si>
  <si>
    <t>5.7.7.</t>
  </si>
  <si>
    <t>Восстановление тепловой изоляции  
Д-80,100,150,200,300,325</t>
  </si>
  <si>
    <t>5.7.11.</t>
  </si>
  <si>
    <t xml:space="preserve">Монтаж новых и замена старых индукционных счетчиков на электронные на границах балансовой принадлежности  </t>
  </si>
  <si>
    <t>5.7.12.</t>
  </si>
  <si>
    <t xml:space="preserve">Установка приборов учета для мест общего пользования в многоквартирных домах </t>
  </si>
  <si>
    <t>5.7.13.</t>
  </si>
  <si>
    <t xml:space="preserve">Замена кабельных линий 6-10 кВ на новые с кабелем из сшитого полиэтилена и увеличенным сечением </t>
  </si>
  <si>
    <t>5.7.14.</t>
  </si>
  <si>
    <t xml:space="preserve">Модернизация и реконструкция систем уличного освещения с установкой энергоэффективных газоразрядных и светодиодных источников света (светильников) и систем управления  </t>
  </si>
  <si>
    <t>5.7.15.</t>
  </si>
  <si>
    <t xml:space="preserve">Монтаж новых и замена силовых трансформаторов с истекшим сроком эксплуатации на энергосберегающие ТМГ-12 </t>
  </si>
  <si>
    <t>5.7.16.</t>
  </si>
  <si>
    <t>Перевод потребителя район Скачки г. Пятигорска с напряжением 6 кВ на 10 кВ (КЛ-6,5 км,ТП-8 шт)</t>
  </si>
  <si>
    <t>Поддержка субъектов малого и среднего предпринимательства в области ремесленной деятельности</t>
  </si>
  <si>
    <t>Подпрограмма «Развитие курорта и туризма в городе-курорте Пятигорске на 2014 – 2019 годы»</t>
  </si>
  <si>
    <t>Подпрограмма «Защита прав потребителей в городе-курорте Пятигорске на 2014 - 2016 годы»</t>
  </si>
  <si>
    <t>Подпрограмма «Энергосбережение и повышение энергетической эффективности города-курорта Пятигорска на 2014 – 2019 годы»</t>
  </si>
  <si>
    <t>Установка котельных к жилым домам</t>
  </si>
  <si>
    <t>Ответственный исполнитель программы - Администрация города Пятигорска.
Соисполнители программы - МУ «Управление архитектуры, строительства и жилищно-коммунального хозяйства администрации города Пятигорска»;
МУ «Управление имущественных отношений администрации города Пятигорска»;
МУ «Управление образования администрации города Пятигорска»;
МУ «Управление культуры администрации города Пятигорска»;
МУ «Управление социальной поддержки населения  администрации города Пятигорска»;
МУ «Управление общественной безопасности  администрации города Пятигорска»;
МУ «Комитет по физической культуре и спорту администрации города Пятигорска»;
Отдел по делам молодёжи администрации города Пятигорска;</t>
  </si>
  <si>
    <t>Ответственный исполнитель подпрограммы - Администрация города Пятигорска.</t>
  </si>
  <si>
    <t>Ответственный исполнитель подпрограммы - Администрация города Пятигорска.
Соисполнители подпрограммы - МУ «Управление архитектуры, строительства и жилищно-коммунального хозяйства администрации города Пятигорска»;</t>
  </si>
  <si>
    <t>Ответственный исполнитель подпрограммы - Администрация города Пятигорска.
Соисполнители подпрограммы - МУ «Управление образования администрации города Пятигорска»;</t>
  </si>
  <si>
    <t>Ответственный исполнитель подпрограммы - МУ «Управление архитектуры, строительства и жилищно-коммунального хозяйства администрации города Пятигорска».</t>
  </si>
  <si>
    <t>Ответственный исполнитель подпрограммы - МУ «Управление архитектуры, строительства и жилищно-коммунального хозяйства администрации города Пятигорска».
Соисполнителю - МУ «Управление образования администрации города Пятигорска»;</t>
  </si>
  <si>
    <t>нет</t>
  </si>
  <si>
    <t>3835 кв.м.</t>
  </si>
  <si>
    <t>Директор МКУ "Группа хозяйственного обеспечения"/ Полищук В.Е.</t>
  </si>
  <si>
    <t>1 шт.</t>
  </si>
  <si>
    <t>Начальник МУ «Управление архитектуры, строительства и жилищно-коммунального хозяйства администрации города Пятигорска»/Пантеелев Е.С.</t>
  </si>
  <si>
    <t>Строительство котельной по ул. Ермолова,40"А"</t>
  </si>
  <si>
    <t>15 м.</t>
  </si>
  <si>
    <t>Директор МКУ "Группа хозяйственного обеспечения"/ Полищук В.Е.
Специалист МУ "Управление культуры администрации г. Пятигорска"/ Цыбань Н.Е.</t>
  </si>
  <si>
    <t>5.2.19.</t>
  </si>
  <si>
    <t>200 м.</t>
  </si>
  <si>
    <t>Ремонт электропроводки</t>
  </si>
  <si>
    <t>5.2.18.</t>
  </si>
  <si>
    <t>120 м.</t>
  </si>
  <si>
    <t>Ремонт сетей ВК, системы теплоснабжения, вентиляции</t>
  </si>
  <si>
    <t>70 шт.</t>
  </si>
  <si>
    <t>Измерение сопротивления изоляции</t>
  </si>
  <si>
    <t>5 шт.</t>
  </si>
  <si>
    <t>835 шт.</t>
  </si>
  <si>
    <t>Специалист МУ "Управление культуры администрации г. Пятигорска"/ Цыбань Н.Е.
Директор МКУ "Группа хозяйственного обеспечения"/ Полищук В.Е.</t>
  </si>
  <si>
    <t>Гл.специалист МУ "Комитет по физической культуре и спорту администрации г.Пятигорска"/ Лысенко Е.Е.</t>
  </si>
  <si>
    <t>90 м.</t>
  </si>
  <si>
    <t>Ремонт теплоизоляции</t>
  </si>
  <si>
    <t>8 шт.</t>
  </si>
  <si>
    <t>Гл.специалист МУ "Комитет по физической культуре и спорту администрации г.Пятигорска"/ Лысенко Е.Е.
Директор МКУ "Группа хозяйственного обеспечения"/ Полищук В.Е.;</t>
  </si>
  <si>
    <t>2 шт.</t>
  </si>
  <si>
    <t>75 шт.</t>
  </si>
  <si>
    <t>14 шт.</t>
  </si>
  <si>
    <t>11 шт.</t>
  </si>
  <si>
    <t>140 м.</t>
  </si>
  <si>
    <t>Специалист МУ "Управление культуры администрации г. Пятигорска"/ Цыбань Н.Е.
Директор МКУ "Группа хозяйственного обеспечения"/ Полищук В.Е.;</t>
  </si>
  <si>
    <t>16 шт.</t>
  </si>
  <si>
    <t>Гл.специалист МУ "Комитет по физической культуре и спорту администрации г.Пятигорска"/ Лысенко Е.Е.
Специалист МУ "Управление культуры администрации г. Пятигорска"/ Цыбань Н.Е.</t>
  </si>
  <si>
    <t>193 шт.</t>
  </si>
  <si>
    <t>Директор МКУ "Группа хозяйственного обеспечения"/ Полищук В.Е.;
Специалист МУ "Управление культуры администрации г. Пятигорска"/ Цыбань Н.Е.</t>
  </si>
  <si>
    <t>Председатель / Кузьменко С. А.;
Начальник МУ "Управление образования администрации города Пятигорска"/ Васютина Н. А.;
Начальник МУ "Управление культуры администрации г. Пятигорска"/ Литвинова Н.А.</t>
  </si>
  <si>
    <t>Мероприятия по подготовке к осенне-зимнему периоду</t>
  </si>
  <si>
    <t>Специалист МУ "Управление культуры администрации г. Пятигорска"/ Цыбань Н.Е.</t>
  </si>
  <si>
    <t>50 шт.</t>
  </si>
  <si>
    <t>177 шт.</t>
  </si>
  <si>
    <t xml:space="preserve">182 м. </t>
  </si>
  <si>
    <t>Герметизация здания</t>
  </si>
  <si>
    <t>9 шт.</t>
  </si>
  <si>
    <t>12 шт.</t>
  </si>
  <si>
    <t>Начальник МКУ "ССП"/Карпов А. Г.; Гл.специалист МУ "Комитет по физической культуре и спорту администрации г.Пятигорска"/ Лысенко Е.Е.
Зав.отделом бух. Учета, контроля и отчетности/Тушинская И.И.;
Директор МКУ "Группа хозяйственного обеспечения"/ Полищук В.Е.;
Зав. отделом адресных программ МУ "Упраление социальной поддержки населения администрации г.Пятигорска"/ Хворостянная М.Б.</t>
  </si>
  <si>
    <t>Начальник МБУ "ХЭУ  г. Пятигорска"</t>
  </si>
  <si>
    <t>Начальник МКУ "ССП"/Карпов А. Г.; Председатель / Кузьменко С. А.;
Зав.отделом бух. Учета, контроля и отчетности/Тушинская И.И.;
Начальник МУ "Управление образования администрации города Пятигорска"/ Васютина Н. А.</t>
  </si>
  <si>
    <t>Мероприятия по выполнению рекомендаций энергопаспортов</t>
  </si>
  <si>
    <t>Муниципальная программа города-курорта Пятигорска «Модернизация экономики, развитие малого и среднего бизнеса, курорта и туризма, энергетики, промышленности и улучшение инвестиционного климата»</t>
  </si>
  <si>
    <t>Начальник управления экономического развития администрации г. Пятигорска/Шапран К.Ю.</t>
  </si>
  <si>
    <t>Анализ экономического состояния малого бизнеса в городе и разработка нормативно-правовых актов  муниципального образования города Пятигорска (по мере необходимости), регулирующих предпринимательскую деятельность, а также предложений по совершенствованию государственной поддержки предпринимательства.</t>
  </si>
  <si>
    <t xml:space="preserve">Организация совместной деятельности координационного совета и администрации города Пятигорска по развитию предпринимательской деятельности      </t>
  </si>
  <si>
    <t>Заведующий отделом муниципального имущества МУ "Управление имущественных отношений" /Ансокова М.В.</t>
  </si>
  <si>
    <t>Начальник управления экономического развития администрации г. Пятигорска/Шапран К.Ю., Зам. начальника управления экономического развития администрации г. Пятигорска, заведующий отделом экономики, прогнозирования, инвестиций и регулирования тарифов/Николаева Ю.И.</t>
  </si>
  <si>
    <t>Ведущий специалист отдела экономики, прогнозирования, инвестиций и регулирования тарифов Жиркова О.А.,ведущий специалист отдела экономики, прогнозирования, инвестиций и регулирования тарифов Бородинова М.Д.</t>
  </si>
  <si>
    <t>Подготовка и распространение методического материала по вопросам поддержки малого и среднего предпринимательства</t>
  </si>
  <si>
    <t>2.3.4.</t>
  </si>
  <si>
    <t xml:space="preserve">Организация и проведение семинаров, рабочих встреч, научно-практической конференции, круглых столов" по вопросам развития малого и среднего предпринимательства </t>
  </si>
  <si>
    <t xml:space="preserve"> Зам. начальника управления экономического развития администрации г. Пятигорска, заведующий отделом экономики, прогнозирования, инвестиций и регулирования тарифов/Николаева Ю.И.</t>
  </si>
  <si>
    <t>Организация и проведение выставок продукции и услуг, произведенных субъектами малого и среднего предпринимательства ("Пятигорск сегодня и завтра")</t>
  </si>
  <si>
    <t>Зав. отделом экологии, курорта и туризма управления экономического развития администрации г. Пятигорска/Никишин И.И.</t>
  </si>
  <si>
    <t xml:space="preserve">Ведущий специалист отдела экологии, курорта и туризма / Прокопова В.С.; </t>
  </si>
  <si>
    <t>Формирование и обновление реестра туристических маршрутов и объектов показа</t>
  </si>
  <si>
    <t>Ведущий специалист отдела экологии, курорта и туризма /Дарбинян Е.Б.</t>
  </si>
  <si>
    <t>Ведущий специалист отдела экологии, курорта и туризма / Прокопова В.С.; ведущий специалист отдела экологии, курорта и туризма /Дарбинян Е.Б.</t>
  </si>
  <si>
    <t>Открытие "курортного сезона" в мае - июне</t>
  </si>
  <si>
    <t>Начальник управления экономического развития администрации г. Пятигорска / Шапран К.Ю.; Зав. отделом экологии, курорта и туризма управления экономического развития администрации г. Пятигорска/Никишин И.И.</t>
  </si>
  <si>
    <t>Заведующий отделом торговли, бытовых услуг и защиты прав потребителей/Филатов С. Н.</t>
  </si>
  <si>
    <t xml:space="preserve">01.10.14 
</t>
  </si>
  <si>
    <t xml:space="preserve">31.12.14 
</t>
  </si>
  <si>
    <t xml:space="preserve">21.11.14 
</t>
  </si>
  <si>
    <t xml:space="preserve">01.04.14 
01.10.14 </t>
  </si>
  <si>
    <t xml:space="preserve">30.06.14 
31.12.14 </t>
  </si>
  <si>
    <t>Предоставление налоговых льгот по земельному налогу отдельным категориям налогоплательщиков; Решение Думы города Пятигорска Ставропольского края</t>
  </si>
  <si>
    <t>Сумма выпадающих доходов</t>
  </si>
  <si>
    <t>Предоставление налоговых льгот по ЕНВД предприятиям потребительской кооперации по решению Думы города Пятигорска Ставропольского края</t>
  </si>
  <si>
    <t>2015 г.</t>
  </si>
  <si>
    <t>2016 г.</t>
  </si>
  <si>
    <t>2017 г.</t>
  </si>
  <si>
    <t xml:space="preserve">Гл.специалист ОГХ МУ "Управление архитектуры, строительства и жилищно-коммунального хозяйства администрации г.Пятигорска"/ Бельчиков О.В.;
Управляющие компании и обслуживающие организации </t>
  </si>
  <si>
    <t xml:space="preserve">Гл.специалист ОГХ МУ "Управление архитектуры, строительства и жилищно-коммунального хозяйства администрации г.Пятигорска"/ Бельчиков О.В.;
Управляющие компании и обслуживающие организации, теплоснабжающие организации </t>
  </si>
  <si>
    <t xml:space="preserve">Гл.специалист ОГХ МУ "Управление архитектуры, строительства и жилищно-коммунального хозяйства администрации г.Пятигорска"/ Бельчиков О.В.;
Ресурсоснабжающие  организации </t>
  </si>
  <si>
    <t xml:space="preserve">Гл.специалист ОГХ МУ "Управление архитектуры, строительства и жилищно-коммунального хозяйства администрации г.Пятигорска"/ Бельчиков О.В.;
Ресурсоснабжающая организация </t>
  </si>
  <si>
    <t xml:space="preserve">Гл.специалист ОГХ МУ "Управление архитектуры, строительства и жилищно-коммунального хозяйства администрации г.Пятигорска"/ Бельчиков О.В.;
ресурсоснабжающая организация </t>
  </si>
  <si>
    <t>1357 шт.</t>
  </si>
  <si>
    <t>833 п/м</t>
  </si>
  <si>
    <t>280 п/м</t>
  </si>
  <si>
    <t>6 шт.</t>
  </si>
  <si>
    <t>17 кв.м.</t>
  </si>
  <si>
    <t>62 кв.м.</t>
  </si>
  <si>
    <t>1243,6 п/м</t>
  </si>
  <si>
    <t>40 шт.</t>
  </si>
  <si>
    <t>542 шт.</t>
  </si>
  <si>
    <t>154 шт.</t>
  </si>
  <si>
    <t>597 шт.</t>
  </si>
  <si>
    <t xml:space="preserve">170 шт. </t>
  </si>
  <si>
    <t>1788 м.</t>
  </si>
  <si>
    <t>3 шт.</t>
  </si>
  <si>
    <t>784 п/м</t>
  </si>
  <si>
    <t>2133 п/м</t>
  </si>
  <si>
    <t>33 шт.</t>
  </si>
  <si>
    <t>0,087 км.</t>
  </si>
  <si>
    <t>Проведение мероприятий планируется на 2-3 квартал 2015 года</t>
  </si>
  <si>
    <t>66,5 кв.м.
7 шт.</t>
  </si>
  <si>
    <t>-</t>
  </si>
  <si>
    <t>3 котельн.</t>
  </si>
  <si>
    <t>Доведение  информации до учреждений санаторно-курортного и турстского комплексов</t>
  </si>
  <si>
    <t xml:space="preserve">Учреждения санаторно-курортного и туристского комплексов регулярно в течение года информируются о предстоящих событийных мероприятиях, проходящих в городе Пятигорске </t>
  </si>
  <si>
    <t>Доведение до жителей и гостей города Пятигорска актуальной информации о курорте, о событийных мероприятиях, проходящих в городе посредством сети Интернет</t>
  </si>
  <si>
    <t>Информация о курорте на сайте обновляется регулярно  и доступна жителям и гостям города Пятигорска</t>
  </si>
  <si>
    <t xml:space="preserve">Повышение качества оказываемых санаторно-курортных и туристических услуг, популяризация туристических продуктов;
 увеличение туристического потока </t>
  </si>
  <si>
    <t>В 2014 году количество туристско-экскурсионных  маршрутов выросло с 19 до 21</t>
  </si>
  <si>
    <t>Разработка и организация новых туристско-экскурсионных маршрутов к объектам показа, расположенным на территори города Пятигорска</t>
  </si>
  <si>
    <t>Участие учреждений санаторно-курортного и туристского комплексов, а также жителей и гостей  города в событийных мероприятиях, проводимых на территории города Пятигорска</t>
  </si>
  <si>
    <t>Творческие коллективы санаторно-курортных учреждений (не менее 2-х) ежегодно принимают участие в мероприятиях, посвященных открытию курортного сезона в городе Пятигорске</t>
  </si>
  <si>
    <t>участие санаторно-курортных учреждений в открытии курортного сезона</t>
  </si>
  <si>
    <t>Проведения мероприятий и соревнований по экстремальным видам туризма на территории города Пятигорска</t>
  </si>
  <si>
    <t>Участие учреждений санаторно-курортного и туристского комплексов города в  конференциях по вопросам развития туризма</t>
  </si>
  <si>
    <t>Участие санаторно-курортных учреждений, гостиниц и турфирм города Пятигорска в выставочных и конгрессных мероприятиях, проводимых на территории РФ</t>
  </si>
  <si>
    <t>создание новых мест размещения и новых рабочих мест за счет строительства новых туристского-рекреационных объектов</t>
  </si>
  <si>
    <t>В 2014 году число койко- мест в гостиницах города увеличилось c 1148 до 1261 (шт)</t>
  </si>
  <si>
    <t>создание нового объекта размещения,  и новых рабочих мест, увеличения количества койко-мест</t>
  </si>
  <si>
    <t>Количество  туристических  маршрутов   в   городе Пятигорске</t>
  </si>
  <si>
    <t>Количество койко-мест средств размещения в работе</t>
  </si>
  <si>
    <t>в санаторно-курортном комплексе</t>
  </si>
  <si>
    <t>в гостиничном комплексе</t>
  </si>
  <si>
    <t>Количество отдыхающих</t>
  </si>
  <si>
    <t>3.4.</t>
  </si>
  <si>
    <t>Количество работающих в туристско-рекреационной сфере города Пятигорска</t>
  </si>
  <si>
    <t>3.5.</t>
  </si>
  <si>
    <t>Объем  платных  услуг  в  сфере   туризма   и   в санаторно-оздоровительной сфере города Пятигорска</t>
  </si>
  <si>
    <t>3.5.1.</t>
  </si>
  <si>
    <t>туристических</t>
  </si>
  <si>
    <t>3.5.2.</t>
  </si>
  <si>
    <t>гостиничных</t>
  </si>
  <si>
    <t>3.5.3.</t>
  </si>
  <si>
    <t>санаторно-оздоровительных</t>
  </si>
  <si>
    <t xml:space="preserve">Ведение реестра туристических маршрутов и объектов показа </t>
  </si>
  <si>
    <t xml:space="preserve">В результате насыщения потребительского рынка дешевыми товарами увеличилось количество некачественной продукции </t>
  </si>
  <si>
    <t>Направлены для решения возникших споров в суд</t>
  </si>
  <si>
    <t xml:space="preserve"> 2000 брошюр «Памятка потребителя»</t>
  </si>
  <si>
    <t>2500 плакатов</t>
  </si>
  <si>
    <t xml:space="preserve">5 информационных материалов (5000 экз.), в т.ч. 1000  памяток для юридических лиц и индивидуальных предпринимателей; размещение информации  на сайте ТПП в свободном доступе </t>
  </si>
  <si>
    <t xml:space="preserve">зафиксировано 3 случая ввоза на территорию г.Пятигорска продукции животноводства и составлено 3 протокола  </t>
  </si>
  <si>
    <t>Проведение семинаров, рабочих встреч, научно-практической конференции, "круглых столов" не менее 2-х раз в год</t>
  </si>
  <si>
    <t>Оказание методической и консультационной помощи субъектам малого и среднего предпринимательства</t>
  </si>
  <si>
    <t>Информация о проводимых в регионе и за его пределами семинарах, конференциях и иных мероприятиях доведена до субъектов малого и среднего предпринимательства</t>
  </si>
  <si>
    <t>В рамках празднования Дня города Пятигорска проведен фестиваль воздушных шаров</t>
  </si>
  <si>
    <t>по мере необходимости</t>
  </si>
  <si>
    <t>Изготовление и распространение полиграфической продукции о качестве и безопасности товаров</t>
  </si>
  <si>
    <t>Изготовлено и распространено: 2000 брошюр и 2500 плакатов</t>
  </si>
  <si>
    <t xml:space="preserve">Проведение заседания Совета </t>
  </si>
  <si>
    <t>Разработка прогноза социально-экономического развития по "малому и среднему предпринимательству" в соответствии с постановлением Правительства Ставропольского края "О порядке разработки прогноза социально-экономического развития Ставропольского края", постановлением администрации г.Пятигорска "О порядке разработки прогноза социально-экономического развития города Пятигорска"</t>
  </si>
  <si>
    <t>Доведение информации до субъектов малого и среднего предпринимательства ( не менее 10) посредством факсимильной связи и в информационно-телекоммуникационной сети "Интернет"</t>
  </si>
  <si>
    <t>Оказание консультационной помощи предпринимателям г. Пятигорска (по мере обращения)</t>
  </si>
  <si>
    <t>средства были направлены на устранение аварии участка тепловых сетей на пересечении улиц Кирова/Малыгина и Козлова/Малыгина</t>
  </si>
  <si>
    <t>35 шт.</t>
  </si>
  <si>
    <t>собственниками многоквартирных домов было принято решение не выполнять замену трубопровода, а направить средства на решение текущих  вопросов по обслуживанию дома</t>
  </si>
  <si>
    <t>Заседание координационного совета проведено 23.12.2014 г. Рассмотрены проблемы в развитии МСП и пути их решения, пересмотрен состав Совета</t>
  </si>
  <si>
    <t xml:space="preserve">Увеличение показателя связано с увеличенным потреблением электрической энергии в 2014 году, в целом снижение показателя с базовым годом имеется </t>
  </si>
  <si>
    <t>Увеличение показателя связано с более низкой среднесуточной температурой наружного воздуха за прошедший отопительный период, в целом снижение показателя с базовым годом имеется</t>
  </si>
  <si>
    <t>Фактические показатели снижены, достигнуто более эффективное значение целевого показателя</t>
  </si>
  <si>
    <t>Увеличение показателя связано с более низкой среднесуточной температурой наружного воздуха за прошедший отопительный период, в целом увеличение показателя незначительное</t>
  </si>
  <si>
    <t>Снижение показателя связано с эффективной реализацией мероприятий по восстановлению тепловой изоляции</t>
  </si>
  <si>
    <t>Увеличение показателя связано с установкой приборов учета в энергоемких жилых домах, что указывает на эффективну реализацию мероприятий</t>
  </si>
  <si>
    <t>Снижение показателя по сравнению с базовым годом достигнуто в большем размере, чем планировалось, в связи с эффективной реализацией мероприятий</t>
  </si>
  <si>
    <t>Удельный расход воды на снабжение  бюджетных учреждений, расчеты за которую осуществляются с использованием приборов  учета (в расчете на 1 человека)</t>
  </si>
  <si>
    <t>Общее количество малых и средних предприятий выросло, показатель по малым и средним предприятиям ниже запланированного за счет более высокого показателя численности индивидуальных предпринимателей от запланированного на 2014 год</t>
  </si>
  <si>
    <t>Показатель превысил ожидаемый уровень, что является положительной тенденцией</t>
  </si>
  <si>
    <t>Зам. начальника управления экономического развития администрации г. Пятигорска, заведующий отделом экономики, прогнозирования, инвестиций и регулирования тарифов/Николаева Ю.И.,специалист отдела экономики, прогнозирования, инвестиций и регулирования тарифов/ Санкина Т.И.</t>
  </si>
  <si>
    <t>Главный специалист отдела экономики, прогнозирования, инвестиций и регулирования тарифов Жиркова О.А.,ведущий специалист отдела экономики, прогнозирования, инвестиций и регулирования тарифов Бородинова М.Д.</t>
  </si>
  <si>
    <t>Главный специалист отдела экономики, прогнозирования, инвестиций и регулирования тарифов Жиркова О.А.</t>
  </si>
  <si>
    <t>Главный специалист отдела экономики, прогнозирования, инвестиций и регулирования тарифов Жиркова О.А., специалист 2 категории отдела экономики, прогнозирования, инвестиций и регулирования тарифов Мигненко А.С.</t>
  </si>
  <si>
    <t>Главный специалист отдела экономики, прогнозирования, инвестиций и регулирования тарифов Жиркова О.А.,специалист отдела экономики, прогнозирования, инвестиций и регулирования тарифов Санкина Т.И.</t>
  </si>
  <si>
    <t>За 2014 год было обслужено 9185 человек. Коэффициент социальной и бюджетной эффективности - 1,01%</t>
  </si>
  <si>
    <t>Стимулирование организаций и ИП, осуществляющих льготное бытовое обслуживание отдельных категорий граждан в целях сохранения льготного обслуживания ветеранов войны, приравненных к ним категорий граждан, малоимущих, с учетом социальной значимости</t>
  </si>
  <si>
    <t>о расходах на реализацию целей муниципальной программы города-курорта Пятигорска за счет средств бюджета города-курорта Пятигорска и иных источников финансирования (в разрезе источников финансового обеспечения)</t>
  </si>
  <si>
    <t xml:space="preserve">Прогноз разработан и представлен в Министерство экономического развития в соответствии с указанным постановлением Правительства СК. Более детальный прогноз представлен в МУ "Финансовое управление администрации города Пятигорска" в соответствии с постановлением администрации г. Пятигорска </t>
  </si>
  <si>
    <t>Подготовка и распространение 50 экземпляров "Методического пособия для субъектов малого и среднего предпринимательства", а также размещение пособия на сайте города Пятигорска</t>
  </si>
  <si>
    <t>Организована и проведена выставка "Пятигорск сегодня и завтра". Приняли участие 64 субъекта малого и среднего предпринимательства города Пятигорска, представляющих различные виды деятельности</t>
  </si>
  <si>
    <t>В 2014 году администрацией города Пятигорска была организована и проведена ежегодная выставка "Пятигорск сегодня и завтра", в которой приняли участие 14 учреждений и организаций санаторно-курортного и туристского комплексов города Пятигорска. В 2014 году санатории и турфирмы города принимали участие в составе делегации Ставропольского края в международных туристских выставках и форумах в Москве ("Интурмаркет", "MITT-2014"), Санкт-Петарбурге («INWETEX - CIS TRAVEL MARKET» ), Баку, Сочи и др. городах РФ, ближнего и дальнего зарубежья.</t>
  </si>
  <si>
    <t>Сохранение и развитие предприятий потребительской кооперации на территории г. Пятигорска</t>
  </si>
  <si>
    <t xml:space="preserve">Возможность для сельского населения развивать подсобные хозяйства, получая дополнительные доходы. </t>
  </si>
  <si>
    <t>В 2014 году наблюдается снижение показателя заполняемости гостиниц города Пятигорска, в связи с экономическим кризисом и нестабильной экономической обстановкой в России (как следствие - у населения снижение доходов и спроса на потребительские товары и услуги размещения).</t>
  </si>
  <si>
    <t>увеличение периода эксплуатации конструкций, приборов, оборудования и экономия энергоресурсов</t>
  </si>
  <si>
    <t>сокращение аварийных случаев;
увеличение срока эксплуатации конструкций, приборов, оборудования и экономия энергоресурсов</t>
  </si>
  <si>
    <t>сокращение потерь энергоресурсов при их передаче</t>
  </si>
  <si>
    <t>увеличение периода эксплуатации конструкций, приборов, оборудования и экономия энергоресурсов;
улучшение качества жилищных условий проживания населения</t>
  </si>
  <si>
    <t>Проведена работа по организации конференции на тему «Роль малого и среднего бизнеса в развитии туристического кластера Северного Кавказа», в которой приняли участие более 40 санаторно-курортных учреждений и туристических организаций города</t>
  </si>
  <si>
    <t>Организован обучающий семинар на тему "Бизнес-планирование - как инструмент привлечения инвестиций". 26 субъектов малого и среднего предпринимательства получили сертификаты о прохождении обучения на тему семинара. Проведена конференция на тему "Роль малого и срднего бизнеса в развитии туристического кластера Северного Кавказа"</t>
  </si>
  <si>
    <t>Количество заключенных договоров купли-продажи арендуемого имущества субъектами малого и среднего предпринимательства</t>
  </si>
  <si>
    <t xml:space="preserve"> Объем платных гостиничных и туристических услуг превышает плановые показатели, объем санаторно-оздоровительных услуг ниже планового показателя на 2,7 %. Общий объем платных услуг в сфере туризма и в санаторно-оздоровительной сфере города Пятигорска на 2,2% превышает план.</t>
  </si>
  <si>
    <r>
      <t xml:space="preserve">Ответственный исполнитель подпрограммы - МУ «Управление архитектуры, строительства и жилищно-коммунального хозяйства администрации города Пятигорска».
Соисполнители подпрограммы - Администрация города Пятигорска, </t>
    </r>
    <r>
      <rPr>
        <sz val="14"/>
        <rFont val="Times New Roman"/>
        <family val="1"/>
        <charset val="204"/>
      </rPr>
      <t>МУ «Управление культуры администрации города Пятигорска»;
МУ «Управление имущественных отношений администрации города Пятигорска»;
МУ «Управление образования администрации города Пятигорска»;
МУ «Управление социальной поддержки администрации города Пятигорска»;
МУ «Управление общественной безопасности администрации города Пятигорска»;
МУ «Комитет по физической культуре и спорту администрации города Пятигорска»;</t>
    </r>
  </si>
  <si>
    <t xml:space="preserve">Строительство котельной </t>
  </si>
  <si>
    <t>0,18*</t>
  </si>
  <si>
    <t>* - индикатор откорректирован, в редакции программы была допущена опечатка - 0,018 Гкал/кв.м.</t>
  </si>
  <si>
    <t>Утверждение перечня муниципального имущества, предназначенного для предоставления в аренду субъектам малого и среднего предпринимательства</t>
  </si>
  <si>
    <t>Передача в безвозмездное пользование муниципального имущества 1 субъекту МСП, а также заключение 9 договоров купли-продажи арендуемого имущества субъектами МСП</t>
  </si>
  <si>
    <t xml:space="preserve">Подготовка, размещение и обновление информации, касающейся развития малого и среднего предпринимательства ежеквартально, на сайте города.  Информирование 120 субъектов МСП о проведении 12 мероприятий для развития малого и среднего предпринимательства на территории Ставропольского края и за его пределами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</si>
</sst>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dd/mm/yy;@"/>
  </numFmts>
  <fonts count="1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" fillId="0" borderId="1" xfId="0" applyFont="1" applyBorder="1" applyAlignment="1">
      <alignment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vertical="center" wrapText="1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0" fontId="3" fillId="0" borderId="1" xfId="0" applyFont="1" applyFill="1" applyBorder="1" applyAlignment="1">
      <alignment horizontal="left" vertical="center" wrapText="1"/>
    </xf>
    <xf numFmtId="0" fontId="0" fillId="0" borderId="5" xfId="0" applyBorder="1"/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0" fontId="3" fillId="0" borderId="6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justify" vertical="center"/>
    </xf>
    <xf numFmtId="0" fontId="3" fillId="0" borderId="7" xfId="0" applyFont="1" applyFill="1" applyBorder="1" applyAlignment="1">
      <alignment horizontal="justify" vertical="center"/>
    </xf>
    <xf numFmtId="0" fontId="3" fillId="0" borderId="6" xfId="0" applyFont="1" applyFill="1" applyBorder="1" applyAlignment="1">
      <alignment horizontal="justify"/>
    </xf>
    <xf numFmtId="0" fontId="3" fillId="0" borderId="6" xfId="0" applyFont="1" applyFill="1" applyBorder="1" applyAlignment="1">
      <alignment horizontal="justify" wrapText="1"/>
    </xf>
    <xf numFmtId="0" fontId="3" fillId="0" borderId="6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NumberFormat="1"/>
    <xf numFmtId="16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NumberFormat="1" applyFill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1" fillId="0" borderId="0" xfId="0" applyFont="1" applyFill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2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left" vertical="center" wrapText="1"/>
    </xf>
    <xf numFmtId="2" fontId="9" fillId="0" borderId="1" xfId="0" applyNumberFormat="1" applyFont="1" applyFill="1" applyBorder="1"/>
    <xf numFmtId="2" fontId="2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/>
    <xf numFmtId="16" fontId="10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/>
    <xf numFmtId="2" fontId="10" fillId="0" borderId="1" xfId="0" applyNumberFormat="1" applyFont="1" applyFill="1" applyBorder="1" applyAlignment="1">
      <alignment vertical="center" wrapText="1"/>
    </xf>
    <xf numFmtId="2" fontId="9" fillId="0" borderId="1" xfId="0" applyNumberFormat="1" applyFont="1" applyFill="1" applyBorder="1" applyAlignment="1"/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Border="1"/>
    <xf numFmtId="0" fontId="2" fillId="0" borderId="0" xfId="0" applyFont="1" applyBorder="1" applyAlignment="1">
      <alignment horizontal="right" vertical="center"/>
    </xf>
    <xf numFmtId="0" fontId="2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11" fillId="0" borderId="6" xfId="0" applyFont="1" applyFill="1" applyBorder="1" applyAlignment="1">
      <alignment horizontal="center" wrapText="1"/>
    </xf>
    <xf numFmtId="4" fontId="10" fillId="0" borderId="6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10" fillId="0" borderId="7" xfId="0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 wrapText="1"/>
    </xf>
    <xf numFmtId="4" fontId="10" fillId="0" borderId="3" xfId="0" applyNumberFormat="1" applyFont="1" applyFill="1" applyBorder="1" applyAlignment="1"/>
    <xf numFmtId="0" fontId="11" fillId="0" borderId="1" xfId="0" applyFont="1" applyFill="1" applyBorder="1" applyAlignment="1">
      <alignment horizontal="left" wrapText="1"/>
    </xf>
    <xf numFmtId="4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/>
    <xf numFmtId="4" fontId="10" fillId="0" borderId="1" xfId="0" applyNumberFormat="1" applyFont="1" applyFill="1" applyBorder="1" applyAlignment="1"/>
    <xf numFmtId="4" fontId="11" fillId="0" borderId="1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/>
    </xf>
    <xf numFmtId="4" fontId="10" fillId="0" borderId="7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right" vertical="center"/>
    </xf>
    <xf numFmtId="166" fontId="8" fillId="0" borderId="0" xfId="0" applyNumberFormat="1" applyFont="1" applyFill="1" applyAlignment="1">
      <alignment horizontal="center"/>
    </xf>
    <xf numFmtId="16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66" fontId="13" fillId="0" borderId="6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left" vertical="center" wrapText="1"/>
    </xf>
    <xf numFmtId="16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center" wrapText="1"/>
    </xf>
    <xf numFmtId="1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14" fillId="0" borderId="7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top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left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 shrinkToFit="1"/>
    </xf>
    <xf numFmtId="0" fontId="14" fillId="0" borderId="7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left" vertical="center" wrapText="1"/>
    </xf>
    <xf numFmtId="2" fontId="10" fillId="0" borderId="9" xfId="0" applyNumberFormat="1" applyFont="1" applyFill="1" applyBorder="1" applyAlignment="1">
      <alignment horizontal="left" vertical="center" wrapText="1"/>
    </xf>
    <xf numFmtId="2" fontId="10" fillId="0" borderId="6" xfId="0" applyNumberFormat="1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16" fontId="10" fillId="0" borderId="7" xfId="0" applyNumberFormat="1" applyFont="1" applyFill="1" applyBorder="1" applyAlignment="1">
      <alignment horizontal="center" vertical="center"/>
    </xf>
    <xf numFmtId="16" fontId="10" fillId="0" borderId="9" xfId="0" applyNumberFormat="1" applyFont="1" applyFill="1" applyBorder="1" applyAlignment="1">
      <alignment horizontal="center" vertical="center"/>
    </xf>
    <xf numFmtId="16" fontId="10" fillId="0" borderId="6" xfId="0" applyNumberFormat="1" applyFont="1" applyFill="1" applyBorder="1" applyAlignment="1">
      <alignment horizontal="center" vertical="center"/>
    </xf>
    <xf numFmtId="16" fontId="10" fillId="0" borderId="7" xfId="0" applyNumberFormat="1" applyFont="1" applyFill="1" applyBorder="1" applyAlignment="1">
      <alignment horizontal="center" vertical="center" wrapText="1"/>
    </xf>
    <xf numFmtId="16" fontId="10" fillId="0" borderId="9" xfId="0" applyNumberFormat="1" applyFont="1" applyFill="1" applyBorder="1" applyAlignment="1">
      <alignment horizontal="center" vertical="center" wrapText="1"/>
    </xf>
    <xf numFmtId="16" fontId="10" fillId="0" borderId="6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wrapText="1"/>
    </xf>
    <xf numFmtId="0" fontId="13" fillId="0" borderId="1" xfId="0" applyFont="1" applyFill="1" applyBorder="1" applyAlignment="1">
      <alignment horizontal="center" vertical="center" wrapText="1"/>
    </xf>
    <xf numFmtId="16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topLeftCell="A22" zoomScale="70" zoomScaleNormal="75" zoomScaleSheetLayoutView="70" workbookViewId="0">
      <selection activeCell="I10" sqref="I10"/>
    </sheetView>
  </sheetViews>
  <sheetFormatPr defaultRowHeight="15"/>
  <cols>
    <col min="1" max="1" width="7.5703125" customWidth="1"/>
    <col min="2" max="2" width="32.5703125" customWidth="1"/>
    <col min="3" max="3" width="92.42578125" customWidth="1"/>
    <col min="4" max="4" width="8.42578125" customWidth="1"/>
    <col min="5" max="5" width="10.7109375" customWidth="1"/>
    <col min="6" max="6" width="12.140625" customWidth="1"/>
    <col min="7" max="7" width="14.28515625" customWidth="1"/>
    <col min="8" max="8" width="13.42578125" customWidth="1"/>
    <col min="9" max="9" width="42" customWidth="1"/>
    <col min="10" max="18" width="9.140625" hidden="1" customWidth="1"/>
  </cols>
  <sheetData>
    <row r="1" spans="1:9" ht="18.75">
      <c r="A1" s="82"/>
      <c r="B1" s="82"/>
      <c r="C1" s="82"/>
      <c r="D1" s="82"/>
      <c r="E1" s="82"/>
      <c r="F1" s="82"/>
      <c r="G1" s="82"/>
      <c r="H1" s="82"/>
      <c r="I1" s="83" t="s">
        <v>0</v>
      </c>
    </row>
    <row r="2" spans="1:9" ht="18.75">
      <c r="A2" s="83"/>
      <c r="B2" s="82"/>
      <c r="C2" s="82"/>
      <c r="D2" s="82"/>
      <c r="E2" s="82"/>
      <c r="F2" s="82"/>
      <c r="G2" s="82"/>
      <c r="H2" s="82"/>
      <c r="I2" s="82"/>
    </row>
    <row r="3" spans="1:9" ht="18.75" customHeight="1">
      <c r="A3" s="85"/>
      <c r="B3" s="85"/>
      <c r="C3" s="85"/>
      <c r="D3" s="86" t="s">
        <v>29</v>
      </c>
      <c r="E3" s="85"/>
      <c r="F3" s="85"/>
      <c r="G3" s="85"/>
      <c r="H3" s="85"/>
      <c r="I3" s="85"/>
    </row>
    <row r="4" spans="1:9" ht="15" customHeight="1">
      <c r="A4" s="174" t="s">
        <v>1</v>
      </c>
      <c r="B4" s="174"/>
      <c r="C4" s="174"/>
      <c r="D4" s="174"/>
      <c r="E4" s="174"/>
      <c r="F4" s="174"/>
      <c r="G4" s="174"/>
      <c r="H4" s="174"/>
      <c r="I4" s="174"/>
    </row>
    <row r="5" spans="1:9" ht="18.75" customHeight="1">
      <c r="A5" s="177" t="s">
        <v>2</v>
      </c>
      <c r="B5" s="177" t="s">
        <v>3</v>
      </c>
      <c r="C5" s="177" t="s">
        <v>4</v>
      </c>
      <c r="D5" s="177" t="s">
        <v>5</v>
      </c>
      <c r="E5" s="177"/>
      <c r="F5" s="177"/>
      <c r="G5" s="177" t="s">
        <v>6</v>
      </c>
      <c r="H5" s="177"/>
      <c r="I5" s="177"/>
    </row>
    <row r="6" spans="1:9" ht="18.75">
      <c r="A6" s="177"/>
      <c r="B6" s="177"/>
      <c r="C6" s="177"/>
      <c r="D6" s="177"/>
      <c r="E6" s="177"/>
      <c r="F6" s="177"/>
      <c r="G6" s="177" t="s">
        <v>7</v>
      </c>
      <c r="H6" s="177"/>
      <c r="I6" s="177"/>
    </row>
    <row r="7" spans="1:9" ht="138" customHeight="1">
      <c r="A7" s="177"/>
      <c r="B7" s="177"/>
      <c r="C7" s="177"/>
      <c r="D7" s="176" t="s">
        <v>8</v>
      </c>
      <c r="E7" s="176" t="s">
        <v>9</v>
      </c>
      <c r="F7" s="176" t="s">
        <v>10</v>
      </c>
      <c r="G7" s="176" t="s">
        <v>57</v>
      </c>
      <c r="H7" s="67" t="s">
        <v>12</v>
      </c>
      <c r="I7" s="176" t="s">
        <v>11</v>
      </c>
    </row>
    <row r="8" spans="1:9" ht="18.75" hidden="1">
      <c r="A8" s="177"/>
      <c r="B8" s="177"/>
      <c r="C8" s="177"/>
      <c r="D8" s="176"/>
      <c r="E8" s="176"/>
      <c r="F8" s="176"/>
      <c r="G8" s="176"/>
      <c r="H8" s="67"/>
      <c r="I8" s="176"/>
    </row>
    <row r="9" spans="1:9" ht="18.75">
      <c r="A9" s="60">
        <v>1</v>
      </c>
      <c r="B9" s="60">
        <v>2</v>
      </c>
      <c r="C9" s="60">
        <v>3</v>
      </c>
      <c r="D9" s="60">
        <v>4</v>
      </c>
      <c r="E9" s="60">
        <v>5</v>
      </c>
      <c r="F9" s="60">
        <v>6</v>
      </c>
      <c r="G9" s="60">
        <v>7</v>
      </c>
      <c r="H9" s="60">
        <v>8</v>
      </c>
      <c r="I9" s="60">
        <v>9</v>
      </c>
    </row>
    <row r="10" spans="1:9" ht="252.75" customHeight="1">
      <c r="A10" s="68">
        <v>1</v>
      </c>
      <c r="B10" s="69" t="s">
        <v>110</v>
      </c>
      <c r="C10" s="70" t="s">
        <v>307</v>
      </c>
      <c r="D10" s="71"/>
      <c r="E10" s="71"/>
      <c r="F10" s="71"/>
      <c r="G10" s="72">
        <f>G11+G16+G19+G22</f>
        <v>9648</v>
      </c>
      <c r="H10" s="72">
        <f>H11+H16+H19+H22-0.01</f>
        <v>17365.71</v>
      </c>
      <c r="I10" s="72">
        <f>I11+I16+I19+I22-0.01</f>
        <v>17190.960000000003</v>
      </c>
    </row>
    <row r="11" spans="1:9" ht="102" customHeight="1">
      <c r="A11" s="68">
        <v>2</v>
      </c>
      <c r="B11" s="69" t="s">
        <v>109</v>
      </c>
      <c r="C11" s="178" t="s">
        <v>308</v>
      </c>
      <c r="D11" s="73">
        <v>7</v>
      </c>
      <c r="E11" s="73">
        <v>43</v>
      </c>
      <c r="F11" s="73">
        <v>2301</v>
      </c>
      <c r="G11" s="72">
        <f>G13+G14+G15</f>
        <v>400</v>
      </c>
      <c r="H11" s="72">
        <v>750</v>
      </c>
      <c r="I11" s="72">
        <v>750</v>
      </c>
    </row>
    <row r="12" spans="1:9" ht="60" customHeight="1">
      <c r="A12" s="68"/>
      <c r="B12" s="69" t="s">
        <v>124</v>
      </c>
      <c r="C12" s="178"/>
      <c r="D12" s="74"/>
      <c r="E12" s="74"/>
      <c r="F12" s="74"/>
      <c r="G12" s="72"/>
      <c r="H12" s="72"/>
      <c r="I12" s="72"/>
    </row>
    <row r="13" spans="1:9" ht="69" customHeight="1">
      <c r="A13" s="75" t="s">
        <v>60</v>
      </c>
      <c r="B13" s="69" t="s">
        <v>129</v>
      </c>
      <c r="C13" s="178"/>
      <c r="D13" s="76"/>
      <c r="E13" s="76"/>
      <c r="F13" s="76"/>
      <c r="G13" s="72">
        <v>50</v>
      </c>
      <c r="H13" s="72">
        <v>50</v>
      </c>
      <c r="I13" s="72">
        <v>50</v>
      </c>
    </row>
    <row r="14" spans="1:9" ht="74.25" customHeight="1">
      <c r="A14" s="75" t="s">
        <v>62</v>
      </c>
      <c r="B14" s="69" t="s">
        <v>302</v>
      </c>
      <c r="C14" s="178"/>
      <c r="D14" s="76"/>
      <c r="E14" s="76"/>
      <c r="F14" s="76"/>
      <c r="G14" s="72">
        <v>90</v>
      </c>
      <c r="H14" s="72">
        <v>0</v>
      </c>
      <c r="I14" s="72"/>
    </row>
    <row r="15" spans="1:9" ht="69" customHeight="1">
      <c r="A15" s="75" t="s">
        <v>63</v>
      </c>
      <c r="B15" s="69" t="s">
        <v>139</v>
      </c>
      <c r="C15" s="178"/>
      <c r="D15" s="76"/>
      <c r="E15" s="76"/>
      <c r="F15" s="76"/>
      <c r="G15" s="72">
        <v>260</v>
      </c>
      <c r="H15" s="72">
        <v>700</v>
      </c>
      <c r="I15" s="72">
        <v>700</v>
      </c>
    </row>
    <row r="16" spans="1:9" ht="104.25" customHeight="1">
      <c r="A16" s="68">
        <v>3</v>
      </c>
      <c r="B16" s="69" t="s">
        <v>303</v>
      </c>
      <c r="C16" s="77" t="s">
        <v>309</v>
      </c>
      <c r="D16" s="73">
        <v>7</v>
      </c>
      <c r="E16" s="73">
        <v>43</v>
      </c>
      <c r="F16" s="73">
        <v>4301</v>
      </c>
      <c r="G16" s="72">
        <f>G18</f>
        <v>370</v>
      </c>
      <c r="H16" s="72">
        <f t="shared" ref="H16:I16" si="0">H18</f>
        <v>320</v>
      </c>
      <c r="I16" s="72">
        <f t="shared" si="0"/>
        <v>320</v>
      </c>
    </row>
    <row r="17" spans="1:9" ht="37.5" customHeight="1">
      <c r="A17" s="68"/>
      <c r="B17" s="69" t="s">
        <v>124</v>
      </c>
      <c r="C17" s="77"/>
      <c r="D17" s="74"/>
      <c r="E17" s="74"/>
      <c r="F17" s="74"/>
      <c r="G17" s="72"/>
      <c r="H17" s="72"/>
      <c r="I17" s="72"/>
    </row>
    <row r="18" spans="1:9" ht="69.75" customHeight="1">
      <c r="A18" s="68" t="s">
        <v>142</v>
      </c>
      <c r="B18" s="69" t="s">
        <v>149</v>
      </c>
      <c r="C18" s="81" t="s">
        <v>308</v>
      </c>
      <c r="D18" s="71"/>
      <c r="E18" s="71"/>
      <c r="F18" s="71"/>
      <c r="G18" s="72">
        <v>370</v>
      </c>
      <c r="H18" s="72">
        <v>320</v>
      </c>
      <c r="I18" s="72">
        <v>320</v>
      </c>
    </row>
    <row r="19" spans="1:9" ht="68.25" customHeight="1">
      <c r="A19" s="68">
        <v>4</v>
      </c>
      <c r="B19" s="69" t="s">
        <v>304</v>
      </c>
      <c r="C19" s="179" t="s">
        <v>310</v>
      </c>
      <c r="D19" s="73">
        <v>7</v>
      </c>
      <c r="E19" s="73">
        <v>43</v>
      </c>
      <c r="F19" s="73">
        <v>8301</v>
      </c>
      <c r="G19" s="72">
        <f>G21</f>
        <v>75</v>
      </c>
      <c r="H19" s="72">
        <f t="shared" ref="H19:I19" si="1">H21</f>
        <v>75</v>
      </c>
      <c r="I19" s="72">
        <f t="shared" si="1"/>
        <v>75</v>
      </c>
    </row>
    <row r="20" spans="1:9" ht="60.75" customHeight="1">
      <c r="A20" s="68"/>
      <c r="B20" s="69" t="s">
        <v>124</v>
      </c>
      <c r="C20" s="179"/>
      <c r="D20" s="71"/>
      <c r="E20" s="71"/>
      <c r="F20" s="71"/>
      <c r="G20" s="72"/>
      <c r="H20" s="72"/>
      <c r="I20" s="72"/>
    </row>
    <row r="21" spans="1:9" ht="78" customHeight="1">
      <c r="A21" s="68" t="s">
        <v>76</v>
      </c>
      <c r="B21" s="69" t="s">
        <v>169</v>
      </c>
      <c r="C21" s="179"/>
      <c r="D21" s="71"/>
      <c r="E21" s="71"/>
      <c r="F21" s="71"/>
      <c r="G21" s="72">
        <v>75</v>
      </c>
      <c r="H21" s="72">
        <v>75</v>
      </c>
      <c r="I21" s="72">
        <v>75</v>
      </c>
    </row>
    <row r="22" spans="1:9" ht="104.25" customHeight="1">
      <c r="A22" s="68">
        <v>5</v>
      </c>
      <c r="B22" s="69" t="s">
        <v>305</v>
      </c>
      <c r="C22" s="178" t="s">
        <v>504</v>
      </c>
      <c r="D22" s="73">
        <v>7</v>
      </c>
      <c r="E22" s="73">
        <v>43</v>
      </c>
      <c r="F22" s="73">
        <v>1901</v>
      </c>
      <c r="G22" s="72">
        <f>G24+G25+G26+G27</f>
        <v>8803</v>
      </c>
      <c r="H22" s="72">
        <f>H24+H25+H26+H27</f>
        <v>16220.719999999998</v>
      </c>
      <c r="I22" s="72">
        <f>I24+I25+I26+I27</f>
        <v>16045.970000000001</v>
      </c>
    </row>
    <row r="23" spans="1:9" ht="51.75" customHeight="1">
      <c r="A23" s="68"/>
      <c r="B23" s="69" t="s">
        <v>124</v>
      </c>
      <c r="C23" s="180"/>
      <c r="D23" s="78"/>
      <c r="E23" s="78"/>
      <c r="F23" s="78"/>
      <c r="G23" s="72"/>
      <c r="H23" s="72"/>
      <c r="I23" s="72"/>
    </row>
    <row r="24" spans="1:9" ht="93.75">
      <c r="A24" s="68" t="s">
        <v>84</v>
      </c>
      <c r="B24" s="79" t="s">
        <v>180</v>
      </c>
      <c r="C24" s="180"/>
      <c r="D24" s="71"/>
      <c r="E24" s="71"/>
      <c r="F24" s="71"/>
      <c r="G24" s="72">
        <v>4195.05</v>
      </c>
      <c r="H24" s="72">
        <v>684.8</v>
      </c>
      <c r="I24" s="72">
        <v>678.69</v>
      </c>
    </row>
    <row r="25" spans="1:9" ht="66" customHeight="1">
      <c r="A25" s="68" t="s">
        <v>87</v>
      </c>
      <c r="B25" s="79" t="s">
        <v>202</v>
      </c>
      <c r="C25" s="181"/>
      <c r="D25" s="71"/>
      <c r="E25" s="71"/>
      <c r="F25" s="71"/>
      <c r="G25" s="72">
        <v>4607.95</v>
      </c>
      <c r="H25" s="72">
        <v>10331.14</v>
      </c>
      <c r="I25" s="72">
        <v>10162.5</v>
      </c>
    </row>
    <row r="26" spans="1:9" ht="74.25" customHeight="1">
      <c r="A26" s="68" t="s">
        <v>89</v>
      </c>
      <c r="B26" s="79" t="s">
        <v>306</v>
      </c>
      <c r="C26" s="77" t="s">
        <v>311</v>
      </c>
      <c r="D26" s="71"/>
      <c r="E26" s="71"/>
      <c r="F26" s="71"/>
      <c r="G26" s="72">
        <v>0</v>
      </c>
      <c r="H26" s="72">
        <v>2393.16</v>
      </c>
      <c r="I26" s="72">
        <v>2393.16</v>
      </c>
    </row>
    <row r="27" spans="1:9" ht="106.5" customHeight="1">
      <c r="A27" s="80" t="s">
        <v>92</v>
      </c>
      <c r="B27" s="79" t="s">
        <v>231</v>
      </c>
      <c r="C27" s="77" t="s">
        <v>312</v>
      </c>
      <c r="D27" s="71"/>
      <c r="E27" s="71"/>
      <c r="F27" s="71"/>
      <c r="G27" s="72">
        <v>0</v>
      </c>
      <c r="H27" s="72">
        <v>2811.62</v>
      </c>
      <c r="I27" s="72">
        <v>2811.62</v>
      </c>
    </row>
    <row r="28" spans="1:9" s="66" customFormat="1" ht="18.75">
      <c r="A28" s="175"/>
      <c r="B28" s="175"/>
      <c r="C28" s="65"/>
    </row>
    <row r="29" spans="1:9" s="66" customFormat="1" ht="18.75">
      <c r="A29" s="26"/>
      <c r="B29" s="23"/>
      <c r="C29" s="65"/>
      <c r="D29" s="23"/>
    </row>
    <row r="30" spans="1:9" s="66" customFormat="1" ht="18.75">
      <c r="C30" s="65"/>
      <c r="D30" s="23"/>
    </row>
    <row r="31" spans="1:9" ht="15.75">
      <c r="A31" s="2"/>
      <c r="C31" s="25"/>
    </row>
    <row r="32" spans="1:9" ht="15.75">
      <c r="C32" s="25"/>
    </row>
    <row r="33" spans="3:3" ht="15.75">
      <c r="C33" s="25"/>
    </row>
    <row r="34" spans="3:3" ht="15.75">
      <c r="C34" s="25"/>
    </row>
    <row r="35" spans="3:3" ht="15.75">
      <c r="C35" s="25"/>
    </row>
    <row r="36" spans="3:3" ht="15.75">
      <c r="C36" s="25"/>
    </row>
    <row r="37" spans="3:3" ht="15.75">
      <c r="C37" s="25"/>
    </row>
    <row r="38" spans="3:3" ht="15.75">
      <c r="C38" s="25"/>
    </row>
    <row r="39" spans="3:3" ht="15.75">
      <c r="C39" s="25"/>
    </row>
    <row r="40" spans="3:3" ht="15.75">
      <c r="C40" s="25"/>
    </row>
    <row r="41" spans="3:3" ht="15.75">
      <c r="C41" s="25"/>
    </row>
    <row r="42" spans="3:3" ht="15.75">
      <c r="C42" s="25"/>
    </row>
    <row r="43" spans="3:3" ht="15.75">
      <c r="C43" s="25"/>
    </row>
    <row r="44" spans="3:3" ht="15.75">
      <c r="C44" s="25"/>
    </row>
    <row r="45" spans="3:3" ht="15.75">
      <c r="C45" s="25"/>
    </row>
    <row r="46" spans="3:3" ht="15.75">
      <c r="C46" s="25"/>
    </row>
    <row r="47" spans="3:3" ht="15.75">
      <c r="C47" s="25"/>
    </row>
    <row r="49" spans="3:3" ht="18.75">
      <c r="C49" s="23"/>
    </row>
  </sheetData>
  <mergeCells count="16">
    <mergeCell ref="A4:I4"/>
    <mergeCell ref="A28:B28"/>
    <mergeCell ref="I7:I8"/>
    <mergeCell ref="D5:F6"/>
    <mergeCell ref="G5:I5"/>
    <mergeCell ref="G6:I6"/>
    <mergeCell ref="D7:D8"/>
    <mergeCell ref="E7:E8"/>
    <mergeCell ref="F7:F8"/>
    <mergeCell ref="G7:G8"/>
    <mergeCell ref="C11:C15"/>
    <mergeCell ref="C19:C21"/>
    <mergeCell ref="C22:C25"/>
    <mergeCell ref="A5:A8"/>
    <mergeCell ref="B5:B8"/>
    <mergeCell ref="C5:C8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view="pageBreakPreview" topLeftCell="A31" zoomScale="75" zoomScaleNormal="75" zoomScaleSheetLayoutView="75" workbookViewId="0">
      <selection activeCell="D11" sqref="D11"/>
    </sheetView>
  </sheetViews>
  <sheetFormatPr defaultRowHeight="15"/>
  <cols>
    <col min="2" max="2" width="72.5703125" customWidth="1"/>
    <col min="3" max="3" width="69.5703125" customWidth="1"/>
    <col min="4" max="4" width="21.28515625" customWidth="1"/>
    <col min="5" max="5" width="20.5703125" customWidth="1"/>
    <col min="6" max="6" width="20.28515625" customWidth="1"/>
    <col min="7" max="7" width="34.85546875" customWidth="1"/>
    <col min="8" max="9" width="9.140625" hidden="1" customWidth="1"/>
  </cols>
  <sheetData>
    <row r="1" spans="1:7" ht="15.75">
      <c r="A1" s="9"/>
      <c r="B1" s="9"/>
      <c r="C1" s="9"/>
      <c r="D1" s="9"/>
      <c r="E1" s="9"/>
      <c r="F1" s="9"/>
      <c r="G1" s="113" t="s">
        <v>18</v>
      </c>
    </row>
    <row r="2" spans="1:7" ht="18.75">
      <c r="A2" s="82"/>
      <c r="B2" s="82"/>
      <c r="C2" s="82"/>
      <c r="D2" s="82"/>
      <c r="E2" s="82"/>
      <c r="F2" s="82"/>
      <c r="G2" s="87"/>
    </row>
    <row r="3" spans="1:7" ht="18.75">
      <c r="A3" s="84"/>
      <c r="B3" s="84"/>
      <c r="C3" s="84"/>
      <c r="D3" s="84"/>
      <c r="E3" s="84"/>
      <c r="F3" s="84"/>
      <c r="G3" s="95"/>
    </row>
    <row r="4" spans="1:7" ht="15" customHeight="1">
      <c r="A4" s="85"/>
      <c r="B4" s="85"/>
      <c r="C4" s="201" t="s">
        <v>30</v>
      </c>
      <c r="D4" s="201"/>
      <c r="E4" s="85"/>
      <c r="F4" s="85"/>
      <c r="G4" s="85"/>
    </row>
    <row r="5" spans="1:7" ht="15" customHeight="1">
      <c r="A5" s="200" t="s">
        <v>488</v>
      </c>
      <c r="B5" s="200"/>
      <c r="C5" s="200"/>
      <c r="D5" s="200"/>
      <c r="E5" s="200"/>
      <c r="F5" s="200"/>
      <c r="G5" s="200"/>
    </row>
    <row r="6" spans="1:7" ht="42.75" customHeight="1">
      <c r="A6" s="200"/>
      <c r="B6" s="200"/>
      <c r="C6" s="200"/>
      <c r="D6" s="200"/>
      <c r="E6" s="200"/>
      <c r="F6" s="200"/>
      <c r="G6" s="200"/>
    </row>
    <row r="7" spans="1:7" ht="18.75">
      <c r="A7" s="84"/>
      <c r="B7" s="84"/>
      <c r="C7" s="84"/>
      <c r="D7" s="84"/>
      <c r="E7" s="84"/>
      <c r="F7" s="84"/>
      <c r="G7" s="83" t="s">
        <v>7</v>
      </c>
    </row>
    <row r="8" spans="1:7" ht="93.75">
      <c r="A8" s="62" t="s">
        <v>2</v>
      </c>
      <c r="B8" s="62" t="s">
        <v>13</v>
      </c>
      <c r="C8" s="62" t="s">
        <v>14</v>
      </c>
      <c r="D8" s="62" t="s">
        <v>15</v>
      </c>
      <c r="E8" s="62" t="s">
        <v>56</v>
      </c>
      <c r="F8" s="62" t="s">
        <v>16</v>
      </c>
      <c r="G8" s="62" t="s">
        <v>17</v>
      </c>
    </row>
    <row r="9" spans="1:7" ht="18.75">
      <c r="A9" s="88"/>
      <c r="B9" s="89"/>
      <c r="C9" s="89"/>
      <c r="D9" s="89"/>
      <c r="E9" s="89"/>
      <c r="F9" s="89"/>
      <c r="G9" s="89"/>
    </row>
    <row r="10" spans="1:7" ht="18.75">
      <c r="A10" s="62">
        <v>1</v>
      </c>
      <c r="B10" s="62">
        <v>2</v>
      </c>
      <c r="C10" s="62">
        <v>3</v>
      </c>
      <c r="D10" s="62">
        <v>4</v>
      </c>
      <c r="E10" s="62">
        <v>5</v>
      </c>
      <c r="F10" s="62">
        <v>6</v>
      </c>
      <c r="G10" s="62">
        <v>7</v>
      </c>
    </row>
    <row r="11" spans="1:7" ht="19.5" customHeight="1">
      <c r="A11" s="90"/>
      <c r="B11" s="188" t="s">
        <v>110</v>
      </c>
      <c r="C11" s="202"/>
      <c r="D11" s="91">
        <f>D12+D21</f>
        <v>59051.409999999996</v>
      </c>
      <c r="E11" s="91">
        <f>E12+E21</f>
        <v>17365.71</v>
      </c>
      <c r="F11" s="91">
        <f>F12+F21</f>
        <v>17190.96</v>
      </c>
      <c r="G11" s="91">
        <f>G12+G21</f>
        <v>127285.87</v>
      </c>
    </row>
    <row r="12" spans="1:7" ht="37.5">
      <c r="A12" s="203"/>
      <c r="B12" s="204"/>
      <c r="C12" s="69" t="s">
        <v>111</v>
      </c>
      <c r="D12" s="91">
        <v>10653.88</v>
      </c>
      <c r="E12" s="91">
        <f t="shared" ref="E12:G12" si="0">SUM(E14:E20)</f>
        <v>17365.71</v>
      </c>
      <c r="F12" s="91">
        <f t="shared" si="0"/>
        <v>17190.96</v>
      </c>
      <c r="G12" s="91">
        <f t="shared" si="0"/>
        <v>16867.12</v>
      </c>
    </row>
    <row r="13" spans="1:7" ht="18.75">
      <c r="A13" s="203"/>
      <c r="B13" s="204"/>
      <c r="C13" s="69" t="s">
        <v>112</v>
      </c>
      <c r="D13" s="91"/>
      <c r="E13" s="62"/>
      <c r="F13" s="62"/>
      <c r="G13" s="62"/>
    </row>
    <row r="14" spans="1:7" ht="37.5">
      <c r="A14" s="203"/>
      <c r="B14" s="204"/>
      <c r="C14" s="69" t="s">
        <v>113</v>
      </c>
      <c r="D14" s="92">
        <f t="shared" ref="D14:F14" si="1">D25+D45+D59+D67</f>
        <v>1411.21</v>
      </c>
      <c r="E14" s="92">
        <f t="shared" si="1"/>
        <v>5179.07</v>
      </c>
      <c r="F14" s="92">
        <f t="shared" si="1"/>
        <v>5179.07</v>
      </c>
      <c r="G14" s="92">
        <f>G25+G45+G59+G67</f>
        <v>5179</v>
      </c>
    </row>
    <row r="15" spans="1:7" ht="66" customHeight="1">
      <c r="A15" s="203"/>
      <c r="B15" s="204"/>
      <c r="C15" s="69" t="s">
        <v>114</v>
      </c>
      <c r="D15" s="92">
        <f t="shared" ref="D15:F15" si="2">D66</f>
        <v>705.88</v>
      </c>
      <c r="E15" s="92">
        <f t="shared" si="2"/>
        <v>2393.16</v>
      </c>
      <c r="F15" s="92">
        <f t="shared" si="2"/>
        <v>2393.16</v>
      </c>
      <c r="G15" s="92">
        <f>G66</f>
        <v>2069.48</v>
      </c>
    </row>
    <row r="16" spans="1:7" ht="33.75" customHeight="1">
      <c r="A16" s="203"/>
      <c r="B16" s="204"/>
      <c r="C16" s="69" t="s">
        <v>115</v>
      </c>
      <c r="D16" s="92">
        <f>D68</f>
        <v>7235</v>
      </c>
      <c r="E16" s="92">
        <f t="shared" ref="E16:F16" si="3">E68</f>
        <v>8491.68</v>
      </c>
      <c r="F16" s="92">
        <f t="shared" si="3"/>
        <v>8335.26</v>
      </c>
      <c r="G16" s="92">
        <f>G68</f>
        <v>8335.24</v>
      </c>
    </row>
    <row r="17" spans="1:7" ht="37.5">
      <c r="A17" s="203"/>
      <c r="B17" s="204"/>
      <c r="C17" s="69" t="s">
        <v>116</v>
      </c>
      <c r="D17" s="92">
        <f t="shared" ref="D17:F17" si="4">D69</f>
        <v>917.53</v>
      </c>
      <c r="E17" s="92">
        <f t="shared" si="4"/>
        <v>917.53</v>
      </c>
      <c r="F17" s="92">
        <f t="shared" si="4"/>
        <v>900.84</v>
      </c>
      <c r="G17" s="92">
        <f>G69</f>
        <v>900.85</v>
      </c>
    </row>
    <row r="18" spans="1:7" ht="54.75" customHeight="1">
      <c r="A18" s="203"/>
      <c r="B18" s="204"/>
      <c r="C18" s="69" t="s">
        <v>117</v>
      </c>
      <c r="D18" s="92">
        <f t="shared" ref="D18:F18" si="5">D70</f>
        <v>25.54</v>
      </c>
      <c r="E18" s="92">
        <f t="shared" si="5"/>
        <v>25.54</v>
      </c>
      <c r="F18" s="92">
        <f t="shared" si="5"/>
        <v>25.5</v>
      </c>
      <c r="G18" s="92">
        <f>G70</f>
        <v>25.5</v>
      </c>
    </row>
    <row r="19" spans="1:7" ht="48.75" customHeight="1">
      <c r="A19" s="203"/>
      <c r="B19" s="204"/>
      <c r="C19" s="69" t="s">
        <v>118</v>
      </c>
      <c r="D19" s="92">
        <f t="shared" ref="D19:F19" si="6">D71</f>
        <v>353.18</v>
      </c>
      <c r="E19" s="92">
        <f t="shared" si="6"/>
        <v>353.18</v>
      </c>
      <c r="F19" s="92">
        <f t="shared" si="6"/>
        <v>351.58</v>
      </c>
      <c r="G19" s="92">
        <f>G71</f>
        <v>351.5</v>
      </c>
    </row>
    <row r="20" spans="1:7" ht="51" customHeight="1">
      <c r="A20" s="203"/>
      <c r="B20" s="204"/>
      <c r="C20" s="69" t="s">
        <v>119</v>
      </c>
      <c r="D20" s="93">
        <f t="shared" ref="D20:F20" si="7">D72</f>
        <v>5.55</v>
      </c>
      <c r="E20" s="93">
        <f t="shared" si="7"/>
        <v>5.55</v>
      </c>
      <c r="F20" s="93">
        <f t="shared" si="7"/>
        <v>5.55</v>
      </c>
      <c r="G20" s="93">
        <f>G72</f>
        <v>5.55</v>
      </c>
    </row>
    <row r="21" spans="1:7" ht="18.75">
      <c r="A21" s="203"/>
      <c r="B21" s="204"/>
      <c r="C21" s="69" t="s">
        <v>120</v>
      </c>
      <c r="D21" s="94">
        <f>D26+D46+D73</f>
        <v>48397.53</v>
      </c>
      <c r="E21" s="94">
        <f>E26+E46+E73</f>
        <v>0</v>
      </c>
      <c r="F21" s="94">
        <f>F26+F46+F73</f>
        <v>0</v>
      </c>
      <c r="G21" s="94">
        <f>G26+G46+G73</f>
        <v>110418.75</v>
      </c>
    </row>
    <row r="22" spans="1:7" ht="15.75" customHeight="1">
      <c r="A22" s="96">
        <v>2</v>
      </c>
      <c r="B22" s="199" t="s">
        <v>121</v>
      </c>
      <c r="C22" s="189"/>
      <c r="D22" s="97">
        <f>D23+D26</f>
        <v>1240</v>
      </c>
      <c r="E22" s="97">
        <f t="shared" ref="E22:G22" si="8">E23+E26</f>
        <v>750</v>
      </c>
      <c r="F22" s="97">
        <f t="shared" si="8"/>
        <v>750</v>
      </c>
      <c r="G22" s="97">
        <f t="shared" si="8"/>
        <v>1488</v>
      </c>
    </row>
    <row r="23" spans="1:7" ht="18.75">
      <c r="A23" s="182"/>
      <c r="B23" s="185"/>
      <c r="C23" s="98" t="s">
        <v>122</v>
      </c>
      <c r="D23" s="97">
        <v>700</v>
      </c>
      <c r="E23" s="97">
        <v>750</v>
      </c>
      <c r="F23" s="97">
        <v>750</v>
      </c>
      <c r="G23" s="97">
        <v>750</v>
      </c>
    </row>
    <row r="24" spans="1:7" ht="18.75">
      <c r="A24" s="183"/>
      <c r="B24" s="186"/>
      <c r="C24" s="98" t="s">
        <v>112</v>
      </c>
      <c r="D24" s="97"/>
      <c r="E24" s="89"/>
      <c r="F24" s="89"/>
      <c r="G24" s="89"/>
    </row>
    <row r="25" spans="1:7" ht="37.5">
      <c r="A25" s="183"/>
      <c r="B25" s="186"/>
      <c r="C25" s="98" t="s">
        <v>123</v>
      </c>
      <c r="D25" s="97">
        <v>700</v>
      </c>
      <c r="E25" s="97">
        <v>750</v>
      </c>
      <c r="F25" s="97">
        <v>750</v>
      </c>
      <c r="G25" s="97">
        <v>750</v>
      </c>
    </row>
    <row r="26" spans="1:7" ht="18.75">
      <c r="A26" s="184"/>
      <c r="B26" s="187"/>
      <c r="C26" s="98" t="s">
        <v>120</v>
      </c>
      <c r="D26" s="97">
        <v>540</v>
      </c>
      <c r="E26" s="97">
        <v>0</v>
      </c>
      <c r="F26" s="97">
        <v>0</v>
      </c>
      <c r="G26" s="97">
        <v>738</v>
      </c>
    </row>
    <row r="27" spans="1:7" ht="37.5">
      <c r="A27" s="99"/>
      <c r="B27" s="100" t="s">
        <v>124</v>
      </c>
      <c r="C27" s="79"/>
      <c r="D27" s="101"/>
      <c r="E27" s="89"/>
      <c r="F27" s="89"/>
      <c r="G27" s="89"/>
    </row>
    <row r="28" spans="1:7" ht="56.25">
      <c r="A28" s="68" t="s">
        <v>43</v>
      </c>
      <c r="B28" s="102" t="s">
        <v>125</v>
      </c>
      <c r="C28" s="79"/>
      <c r="D28" s="103">
        <v>0</v>
      </c>
      <c r="E28" s="103">
        <v>0</v>
      </c>
      <c r="F28" s="103">
        <v>0</v>
      </c>
      <c r="G28" s="103">
        <v>0</v>
      </c>
    </row>
    <row r="29" spans="1:7" ht="37.5">
      <c r="A29" s="75" t="s">
        <v>44</v>
      </c>
      <c r="B29" s="102" t="s">
        <v>128</v>
      </c>
      <c r="C29" s="79"/>
      <c r="D29" s="103">
        <v>0</v>
      </c>
      <c r="E29" s="103">
        <v>0</v>
      </c>
      <c r="F29" s="103">
        <v>0</v>
      </c>
      <c r="G29" s="103">
        <v>0</v>
      </c>
    </row>
    <row r="30" spans="1:7" ht="18.75">
      <c r="A30" s="193" t="s">
        <v>60</v>
      </c>
      <c r="B30" s="190" t="s">
        <v>129</v>
      </c>
      <c r="C30" s="79" t="s">
        <v>130</v>
      </c>
      <c r="D30" s="103">
        <f>SUM(D31:D32)</f>
        <v>50</v>
      </c>
      <c r="E30" s="103">
        <f t="shared" ref="E30:G30" si="9">SUM(E31:E32)</f>
        <v>50</v>
      </c>
      <c r="F30" s="103">
        <f t="shared" si="9"/>
        <v>50</v>
      </c>
      <c r="G30" s="103">
        <f t="shared" si="9"/>
        <v>50</v>
      </c>
    </row>
    <row r="31" spans="1:7" ht="18.75">
      <c r="A31" s="194"/>
      <c r="B31" s="191"/>
      <c r="C31" s="79" t="s">
        <v>131</v>
      </c>
      <c r="D31" s="103">
        <v>50</v>
      </c>
      <c r="E31" s="103">
        <v>50</v>
      </c>
      <c r="F31" s="103">
        <v>50</v>
      </c>
      <c r="G31" s="103">
        <v>50</v>
      </c>
    </row>
    <row r="32" spans="1:7" ht="25.5" customHeight="1">
      <c r="A32" s="195"/>
      <c r="B32" s="192"/>
      <c r="C32" s="79" t="s">
        <v>120</v>
      </c>
      <c r="D32" s="103">
        <v>0</v>
      </c>
      <c r="E32" s="103">
        <v>0</v>
      </c>
      <c r="F32" s="103">
        <v>0</v>
      </c>
      <c r="G32" s="103">
        <v>0</v>
      </c>
    </row>
    <row r="33" spans="1:7" ht="18.75">
      <c r="A33" s="193" t="s">
        <v>61</v>
      </c>
      <c r="B33" s="190" t="s">
        <v>137</v>
      </c>
      <c r="C33" s="79" t="s">
        <v>130</v>
      </c>
      <c r="D33" s="103">
        <f>D34+D35</f>
        <v>0</v>
      </c>
      <c r="E33" s="103">
        <f t="shared" ref="E33:G33" si="10">E34+E35</f>
        <v>0</v>
      </c>
      <c r="F33" s="103">
        <f t="shared" si="10"/>
        <v>0</v>
      </c>
      <c r="G33" s="103">
        <f t="shared" si="10"/>
        <v>0</v>
      </c>
    </row>
    <row r="34" spans="1:7" ht="18.75">
      <c r="A34" s="194"/>
      <c r="B34" s="191"/>
      <c r="C34" s="79" t="s">
        <v>131</v>
      </c>
      <c r="D34" s="103">
        <v>0</v>
      </c>
      <c r="E34" s="103">
        <v>0</v>
      </c>
      <c r="F34" s="103">
        <v>0</v>
      </c>
      <c r="G34" s="103">
        <v>0</v>
      </c>
    </row>
    <row r="35" spans="1:7" ht="18.75">
      <c r="A35" s="195"/>
      <c r="B35" s="192"/>
      <c r="C35" s="79" t="s">
        <v>120</v>
      </c>
      <c r="D35" s="103">
        <v>0</v>
      </c>
      <c r="E35" s="103">
        <v>0</v>
      </c>
      <c r="F35" s="103">
        <v>0</v>
      </c>
      <c r="G35" s="103">
        <v>0</v>
      </c>
    </row>
    <row r="36" spans="1:7" ht="15.75" customHeight="1">
      <c r="A36" s="196" t="s">
        <v>62</v>
      </c>
      <c r="B36" s="190" t="s">
        <v>138</v>
      </c>
      <c r="C36" s="79" t="s">
        <v>130</v>
      </c>
      <c r="D36" s="103">
        <f t="shared" ref="D36:G36" si="11">SUM(D37:D38)</f>
        <v>0</v>
      </c>
      <c r="E36" s="103">
        <f t="shared" si="11"/>
        <v>0</v>
      </c>
      <c r="F36" s="103">
        <f t="shared" si="11"/>
        <v>0</v>
      </c>
      <c r="G36" s="103">
        <f t="shared" si="11"/>
        <v>0</v>
      </c>
    </row>
    <row r="37" spans="1:7" ht="18.75">
      <c r="A37" s="197"/>
      <c r="B37" s="191"/>
      <c r="C37" s="79" t="s">
        <v>122</v>
      </c>
      <c r="D37" s="103">
        <v>0</v>
      </c>
      <c r="E37" s="103">
        <v>0</v>
      </c>
      <c r="F37" s="103">
        <v>0</v>
      </c>
      <c r="G37" s="103">
        <v>0</v>
      </c>
    </row>
    <row r="38" spans="1:7" ht="18.75">
      <c r="A38" s="198"/>
      <c r="B38" s="192"/>
      <c r="C38" s="79" t="s">
        <v>120</v>
      </c>
      <c r="D38" s="103"/>
      <c r="E38" s="103"/>
      <c r="F38" s="103"/>
      <c r="G38" s="103"/>
    </row>
    <row r="39" spans="1:7" ht="18.75">
      <c r="A39" s="196" t="s">
        <v>63</v>
      </c>
      <c r="B39" s="190" t="s">
        <v>139</v>
      </c>
      <c r="C39" s="79" t="s">
        <v>130</v>
      </c>
      <c r="D39" s="103">
        <f t="shared" ref="D39:G39" si="12">SUM(D40:D41)</f>
        <v>1190</v>
      </c>
      <c r="E39" s="103">
        <f t="shared" si="12"/>
        <v>700</v>
      </c>
      <c r="F39" s="103">
        <f t="shared" si="12"/>
        <v>700</v>
      </c>
      <c r="G39" s="103">
        <f t="shared" si="12"/>
        <v>1438</v>
      </c>
    </row>
    <row r="40" spans="1:7" ht="18.75">
      <c r="A40" s="197"/>
      <c r="B40" s="191"/>
      <c r="C40" s="79" t="s">
        <v>122</v>
      </c>
      <c r="D40" s="103">
        <v>650</v>
      </c>
      <c r="E40" s="103">
        <v>700</v>
      </c>
      <c r="F40" s="103">
        <v>700</v>
      </c>
      <c r="G40" s="103">
        <v>700</v>
      </c>
    </row>
    <row r="41" spans="1:7" ht="18.75">
      <c r="A41" s="198"/>
      <c r="B41" s="192"/>
      <c r="C41" s="79" t="s">
        <v>120</v>
      </c>
      <c r="D41" s="103">
        <v>540</v>
      </c>
      <c r="E41" s="103">
        <v>0</v>
      </c>
      <c r="F41" s="103">
        <v>0</v>
      </c>
      <c r="G41" s="103">
        <v>738</v>
      </c>
    </row>
    <row r="42" spans="1:7" ht="18.75">
      <c r="A42" s="68" t="s">
        <v>181</v>
      </c>
      <c r="B42" s="188" t="s">
        <v>141</v>
      </c>
      <c r="C42" s="189"/>
      <c r="D42" s="104">
        <f t="shared" ref="D42:G42" si="13">D43+D46</f>
        <v>12050</v>
      </c>
      <c r="E42" s="104">
        <f t="shared" si="13"/>
        <v>320</v>
      </c>
      <c r="F42" s="104">
        <f t="shared" si="13"/>
        <v>320</v>
      </c>
      <c r="G42" s="104">
        <f t="shared" si="13"/>
        <v>81900</v>
      </c>
    </row>
    <row r="43" spans="1:7" ht="18.75">
      <c r="A43" s="183"/>
      <c r="B43" s="186"/>
      <c r="C43" s="79" t="s">
        <v>122</v>
      </c>
      <c r="D43" s="104">
        <v>370</v>
      </c>
      <c r="E43" s="104">
        <v>320</v>
      </c>
      <c r="F43" s="104">
        <v>320</v>
      </c>
      <c r="G43" s="104">
        <v>320</v>
      </c>
    </row>
    <row r="44" spans="1:7" ht="18.75">
      <c r="A44" s="183"/>
      <c r="B44" s="186"/>
      <c r="C44" s="79" t="s">
        <v>112</v>
      </c>
      <c r="D44" s="104"/>
      <c r="E44" s="104"/>
      <c r="F44" s="104"/>
      <c r="G44" s="104"/>
    </row>
    <row r="45" spans="1:7" ht="37.5">
      <c r="A45" s="183"/>
      <c r="B45" s="186"/>
      <c r="C45" s="79" t="s">
        <v>123</v>
      </c>
      <c r="D45" s="105">
        <v>370</v>
      </c>
      <c r="E45" s="105">
        <v>320</v>
      </c>
      <c r="F45" s="105">
        <v>320</v>
      </c>
      <c r="G45" s="105">
        <v>320</v>
      </c>
    </row>
    <row r="46" spans="1:7" ht="18.75">
      <c r="A46" s="184"/>
      <c r="B46" s="187"/>
      <c r="C46" s="79" t="s">
        <v>120</v>
      </c>
      <c r="D46" s="104">
        <f>D50+D53+D55</f>
        <v>11680</v>
      </c>
      <c r="E46" s="104">
        <v>0</v>
      </c>
      <c r="F46" s="104">
        <v>0</v>
      </c>
      <c r="G46" s="104">
        <v>81580</v>
      </c>
    </row>
    <row r="47" spans="1:7" ht="37.5">
      <c r="A47" s="68"/>
      <c r="B47" s="69" t="s">
        <v>124</v>
      </c>
      <c r="C47" s="106"/>
      <c r="D47" s="107"/>
      <c r="E47" s="107"/>
      <c r="F47" s="107"/>
      <c r="G47" s="107"/>
    </row>
    <row r="48" spans="1:7" ht="18.75">
      <c r="A48" s="182" t="s">
        <v>142</v>
      </c>
      <c r="B48" s="190" t="s">
        <v>143</v>
      </c>
      <c r="C48" s="79" t="s">
        <v>130</v>
      </c>
      <c r="D48" s="104">
        <f>SUM(D49:D50)</f>
        <v>130</v>
      </c>
      <c r="E48" s="104">
        <f t="shared" ref="E48:G48" si="14">SUM(E49:E50)</f>
        <v>0</v>
      </c>
      <c r="F48" s="104">
        <f t="shared" si="14"/>
        <v>0</v>
      </c>
      <c r="G48" s="104">
        <f t="shared" si="14"/>
        <v>30</v>
      </c>
    </row>
    <row r="49" spans="1:7" ht="18.75">
      <c r="A49" s="183"/>
      <c r="B49" s="191"/>
      <c r="C49" s="79" t="s">
        <v>122</v>
      </c>
      <c r="D49" s="103">
        <v>0</v>
      </c>
      <c r="E49" s="103">
        <v>0</v>
      </c>
      <c r="F49" s="103">
        <v>0</v>
      </c>
      <c r="G49" s="103">
        <v>0</v>
      </c>
    </row>
    <row r="50" spans="1:7" ht="18.75">
      <c r="A50" s="184"/>
      <c r="B50" s="192"/>
      <c r="C50" s="79" t="s">
        <v>120</v>
      </c>
      <c r="D50" s="103">
        <v>130</v>
      </c>
      <c r="E50" s="103">
        <v>0</v>
      </c>
      <c r="F50" s="103">
        <v>0</v>
      </c>
      <c r="G50" s="103">
        <v>30</v>
      </c>
    </row>
    <row r="51" spans="1:7" ht="18.75">
      <c r="A51" s="182" t="s">
        <v>148</v>
      </c>
      <c r="B51" s="190" t="s">
        <v>149</v>
      </c>
      <c r="C51" s="79" t="s">
        <v>130</v>
      </c>
      <c r="D51" s="104">
        <f>SUM(D52:D53)</f>
        <v>1920</v>
      </c>
      <c r="E51" s="104">
        <f t="shared" ref="E51:G51" si="15">SUM(E52:E53)</f>
        <v>320</v>
      </c>
      <c r="F51" s="104">
        <f t="shared" si="15"/>
        <v>320</v>
      </c>
      <c r="G51" s="104">
        <f t="shared" si="15"/>
        <v>1870</v>
      </c>
    </row>
    <row r="52" spans="1:7" ht="18.75">
      <c r="A52" s="183"/>
      <c r="B52" s="191"/>
      <c r="C52" s="79" t="s">
        <v>122</v>
      </c>
      <c r="D52" s="103">
        <v>370</v>
      </c>
      <c r="E52" s="103">
        <v>320</v>
      </c>
      <c r="F52" s="103">
        <v>320</v>
      </c>
      <c r="G52" s="103">
        <v>320</v>
      </c>
    </row>
    <row r="53" spans="1:7" ht="18.75">
      <c r="A53" s="184"/>
      <c r="B53" s="192"/>
      <c r="C53" s="79" t="s">
        <v>120</v>
      </c>
      <c r="D53" s="103">
        <v>1550</v>
      </c>
      <c r="E53" s="103">
        <v>0</v>
      </c>
      <c r="F53" s="103">
        <v>0</v>
      </c>
      <c r="G53" s="103">
        <v>1550</v>
      </c>
    </row>
    <row r="54" spans="1:7" ht="18.75">
      <c r="A54" s="182" t="s">
        <v>162</v>
      </c>
      <c r="B54" s="190" t="s">
        <v>163</v>
      </c>
      <c r="C54" s="79" t="s">
        <v>130</v>
      </c>
      <c r="D54" s="103">
        <v>10000</v>
      </c>
      <c r="E54" s="103">
        <v>80000</v>
      </c>
      <c r="F54" s="103">
        <v>80000</v>
      </c>
      <c r="G54" s="103">
        <v>80000</v>
      </c>
    </row>
    <row r="55" spans="1:7" ht="18.75">
      <c r="A55" s="184"/>
      <c r="B55" s="192"/>
      <c r="C55" s="79" t="s">
        <v>120</v>
      </c>
      <c r="D55" s="103">
        <v>10000</v>
      </c>
      <c r="E55" s="103">
        <v>0</v>
      </c>
      <c r="F55" s="103">
        <v>0</v>
      </c>
      <c r="G55" s="103">
        <v>80000</v>
      </c>
    </row>
    <row r="56" spans="1:7" ht="18.75">
      <c r="A56" s="68">
        <v>4</v>
      </c>
      <c r="B56" s="188" t="s">
        <v>168</v>
      </c>
      <c r="C56" s="189"/>
      <c r="D56" s="103">
        <f>D57</f>
        <v>75</v>
      </c>
      <c r="E56" s="103">
        <f t="shared" ref="E56:G56" si="16">E57</f>
        <v>75</v>
      </c>
      <c r="F56" s="103">
        <f t="shared" si="16"/>
        <v>75</v>
      </c>
      <c r="G56" s="103">
        <f t="shared" si="16"/>
        <v>75</v>
      </c>
    </row>
    <row r="57" spans="1:7" ht="18.75">
      <c r="A57" s="182"/>
      <c r="B57" s="185"/>
      <c r="C57" s="69" t="s">
        <v>122</v>
      </c>
      <c r="D57" s="103">
        <f>D59</f>
        <v>75</v>
      </c>
      <c r="E57" s="103">
        <f t="shared" ref="E57:G57" si="17">E59</f>
        <v>75</v>
      </c>
      <c r="F57" s="103">
        <f t="shared" si="17"/>
        <v>75</v>
      </c>
      <c r="G57" s="103">
        <f t="shared" si="17"/>
        <v>75</v>
      </c>
    </row>
    <row r="58" spans="1:7" ht="18.75">
      <c r="A58" s="183"/>
      <c r="B58" s="186"/>
      <c r="C58" s="69" t="s">
        <v>112</v>
      </c>
      <c r="D58" s="103"/>
      <c r="E58" s="103"/>
      <c r="F58" s="103"/>
      <c r="G58" s="103"/>
    </row>
    <row r="59" spans="1:7" ht="37.5">
      <c r="A59" s="184"/>
      <c r="B59" s="187"/>
      <c r="C59" s="69" t="s">
        <v>123</v>
      </c>
      <c r="D59" s="103">
        <v>75</v>
      </c>
      <c r="E59" s="103">
        <v>75</v>
      </c>
      <c r="F59" s="103">
        <v>75</v>
      </c>
      <c r="G59" s="103">
        <v>75</v>
      </c>
    </row>
    <row r="60" spans="1:7" ht="37.5">
      <c r="A60" s="68"/>
      <c r="B60" s="69" t="s">
        <v>124</v>
      </c>
      <c r="C60" s="69"/>
      <c r="D60" s="103"/>
      <c r="E60" s="103"/>
      <c r="F60" s="103"/>
      <c r="G60" s="103"/>
    </row>
    <row r="61" spans="1:7" ht="37.5">
      <c r="A61" s="68" t="s">
        <v>76</v>
      </c>
      <c r="B61" s="69" t="s">
        <v>169</v>
      </c>
      <c r="C61" s="69" t="s">
        <v>122</v>
      </c>
      <c r="D61" s="103">
        <v>75</v>
      </c>
      <c r="E61" s="103">
        <v>75</v>
      </c>
      <c r="F61" s="103">
        <v>75</v>
      </c>
      <c r="G61" s="103">
        <v>75</v>
      </c>
    </row>
    <row r="62" spans="1:7" ht="37.5">
      <c r="A62" s="68" t="s">
        <v>78</v>
      </c>
      <c r="B62" s="69" t="s">
        <v>174</v>
      </c>
      <c r="C62" s="69"/>
      <c r="D62" s="103"/>
      <c r="E62" s="103"/>
      <c r="F62" s="103"/>
      <c r="G62" s="103"/>
    </row>
    <row r="63" spans="1:7" ht="18.75">
      <c r="A63" s="68">
        <v>5</v>
      </c>
      <c r="B63" s="188" t="s">
        <v>179</v>
      </c>
      <c r="C63" s="189"/>
      <c r="D63" s="103">
        <f>D64+D73</f>
        <v>45686.409999999996</v>
      </c>
      <c r="E63" s="103">
        <f>E64+E73</f>
        <v>16220.710000000001</v>
      </c>
      <c r="F63" s="103">
        <f>F64+F73</f>
        <v>16045.96</v>
      </c>
      <c r="G63" s="103">
        <f>G64+G73</f>
        <v>43822.869999999995</v>
      </c>
    </row>
    <row r="64" spans="1:7" ht="18.75">
      <c r="A64" s="182"/>
      <c r="B64" s="185"/>
      <c r="C64" s="69" t="s">
        <v>122</v>
      </c>
      <c r="D64" s="104">
        <v>9508.8799999999992</v>
      </c>
      <c r="E64" s="104">
        <f t="shared" ref="E64:G64" si="18">E66+E67+E68+E69+E70+E71+E72</f>
        <v>16220.710000000001</v>
      </c>
      <c r="F64" s="104">
        <f t="shared" si="18"/>
        <v>16045.96</v>
      </c>
      <c r="G64" s="104">
        <f t="shared" si="18"/>
        <v>15722.119999999999</v>
      </c>
    </row>
    <row r="65" spans="1:7" ht="18.75">
      <c r="A65" s="183"/>
      <c r="B65" s="186"/>
      <c r="C65" s="69" t="s">
        <v>112</v>
      </c>
      <c r="D65" s="104"/>
      <c r="E65" s="93"/>
      <c r="F65" s="93"/>
      <c r="G65" s="93"/>
    </row>
    <row r="66" spans="1:7" ht="56.25">
      <c r="A66" s="183"/>
      <c r="B66" s="186"/>
      <c r="C66" s="69" t="s">
        <v>114</v>
      </c>
      <c r="D66" s="104">
        <v>705.88</v>
      </c>
      <c r="E66" s="104">
        <v>2393.16</v>
      </c>
      <c r="F66" s="104">
        <v>2393.16</v>
      </c>
      <c r="G66" s="93">
        <v>2069.48</v>
      </c>
    </row>
    <row r="67" spans="1:7" ht="37.5">
      <c r="A67" s="183"/>
      <c r="B67" s="186"/>
      <c r="C67" s="69" t="s">
        <v>113</v>
      </c>
      <c r="D67" s="104">
        <v>266.20999999999998</v>
      </c>
      <c r="E67" s="104">
        <v>4034.07</v>
      </c>
      <c r="F67" s="104">
        <v>4034.07</v>
      </c>
      <c r="G67" s="93">
        <v>4034</v>
      </c>
    </row>
    <row r="68" spans="1:7" ht="37.5">
      <c r="A68" s="183"/>
      <c r="B68" s="186"/>
      <c r="C68" s="69" t="s">
        <v>115</v>
      </c>
      <c r="D68" s="104">
        <v>7235</v>
      </c>
      <c r="E68" s="104">
        <v>8491.68</v>
      </c>
      <c r="F68" s="93">
        <v>8335.26</v>
      </c>
      <c r="G68" s="93">
        <v>8335.24</v>
      </c>
    </row>
    <row r="69" spans="1:7" ht="37.5">
      <c r="A69" s="183"/>
      <c r="B69" s="186"/>
      <c r="C69" s="69" t="s">
        <v>116</v>
      </c>
      <c r="D69" s="104">
        <v>917.53</v>
      </c>
      <c r="E69" s="104">
        <v>917.53</v>
      </c>
      <c r="F69" s="93">
        <v>900.84</v>
      </c>
      <c r="G69" s="93">
        <v>900.85</v>
      </c>
    </row>
    <row r="70" spans="1:7" ht="37.5">
      <c r="A70" s="183"/>
      <c r="B70" s="186"/>
      <c r="C70" s="69" t="s">
        <v>117</v>
      </c>
      <c r="D70" s="104">
        <v>25.54</v>
      </c>
      <c r="E70" s="104">
        <v>25.54</v>
      </c>
      <c r="F70" s="93">
        <v>25.5</v>
      </c>
      <c r="G70" s="93">
        <v>25.5</v>
      </c>
    </row>
    <row r="71" spans="1:7" ht="37.5">
      <c r="A71" s="183"/>
      <c r="B71" s="186"/>
      <c r="C71" s="69" t="s">
        <v>118</v>
      </c>
      <c r="D71" s="104">
        <v>353.18</v>
      </c>
      <c r="E71" s="93">
        <v>353.18</v>
      </c>
      <c r="F71" s="93">
        <v>351.58</v>
      </c>
      <c r="G71" s="93">
        <v>351.5</v>
      </c>
    </row>
    <row r="72" spans="1:7" ht="37.5">
      <c r="A72" s="183"/>
      <c r="B72" s="186"/>
      <c r="C72" s="69" t="s">
        <v>119</v>
      </c>
      <c r="D72" s="104">
        <v>5.55</v>
      </c>
      <c r="E72" s="93">
        <v>5.55</v>
      </c>
      <c r="F72" s="93">
        <v>5.55</v>
      </c>
      <c r="G72" s="93">
        <v>5.55</v>
      </c>
    </row>
    <row r="73" spans="1:7" ht="18.75">
      <c r="A73" s="184"/>
      <c r="B73" s="187"/>
      <c r="C73" s="69" t="s">
        <v>120</v>
      </c>
      <c r="D73" s="108">
        <v>36177.53</v>
      </c>
      <c r="E73" s="93">
        <v>0</v>
      </c>
      <c r="F73" s="93">
        <v>0</v>
      </c>
      <c r="G73" s="93">
        <v>28100.75</v>
      </c>
    </row>
    <row r="74" spans="1:7" ht="37.5">
      <c r="A74" s="68"/>
      <c r="B74" s="69" t="s">
        <v>124</v>
      </c>
      <c r="C74" s="106"/>
      <c r="D74" s="103"/>
      <c r="E74" s="93"/>
      <c r="F74" s="93"/>
      <c r="G74" s="93"/>
    </row>
    <row r="75" spans="1:7" ht="37.5">
      <c r="A75" s="68" t="s">
        <v>84</v>
      </c>
      <c r="B75" s="79" t="s">
        <v>180</v>
      </c>
      <c r="C75" s="69" t="s">
        <v>122</v>
      </c>
      <c r="D75" s="97">
        <v>1081.3499999999999</v>
      </c>
      <c r="E75" s="93">
        <v>684.8</v>
      </c>
      <c r="F75" s="93">
        <v>678.7</v>
      </c>
      <c r="G75" s="93">
        <v>678.7</v>
      </c>
    </row>
    <row r="76" spans="1:7" ht="37.5">
      <c r="A76" s="96" t="s">
        <v>87</v>
      </c>
      <c r="B76" s="79" t="s">
        <v>202</v>
      </c>
      <c r="C76" s="69" t="s">
        <v>122</v>
      </c>
      <c r="D76" s="103">
        <v>4625.2299999999996</v>
      </c>
      <c r="E76" s="103">
        <v>10331.129999999999</v>
      </c>
      <c r="F76" s="93">
        <v>10162.5</v>
      </c>
      <c r="G76" s="93">
        <v>10162.5</v>
      </c>
    </row>
    <row r="77" spans="1:7" ht="18.75">
      <c r="A77" s="96" t="s">
        <v>89</v>
      </c>
      <c r="B77" s="109" t="s">
        <v>505</v>
      </c>
      <c r="C77" s="69" t="s">
        <v>122</v>
      </c>
      <c r="D77" s="103">
        <v>705.88</v>
      </c>
      <c r="E77" s="103">
        <v>2393.16</v>
      </c>
      <c r="F77" s="103">
        <v>2393.16</v>
      </c>
      <c r="G77" s="93">
        <v>2069.48</v>
      </c>
    </row>
    <row r="78" spans="1:7" ht="37.5">
      <c r="A78" s="110" t="s">
        <v>92</v>
      </c>
      <c r="B78" s="109" t="s">
        <v>231</v>
      </c>
      <c r="C78" s="69" t="s">
        <v>122</v>
      </c>
      <c r="D78" s="111">
        <v>3096.42</v>
      </c>
      <c r="E78" s="111">
        <v>2811.62</v>
      </c>
      <c r="F78" s="111">
        <v>2811.62</v>
      </c>
      <c r="G78" s="93">
        <v>2811.6</v>
      </c>
    </row>
    <row r="79" spans="1:7" ht="37.5">
      <c r="A79" s="110" t="s">
        <v>97</v>
      </c>
      <c r="B79" s="112" t="s">
        <v>232</v>
      </c>
      <c r="C79" s="69" t="s">
        <v>120</v>
      </c>
      <c r="D79" s="104">
        <v>14878.09</v>
      </c>
      <c r="E79" s="93">
        <v>0</v>
      </c>
      <c r="F79" s="93">
        <v>0</v>
      </c>
      <c r="G79" s="93">
        <v>9581.9500000000007</v>
      </c>
    </row>
    <row r="80" spans="1:7" ht="56.25">
      <c r="A80" s="80" t="s">
        <v>100</v>
      </c>
      <c r="B80" s="69" t="s">
        <v>275</v>
      </c>
      <c r="C80" s="69" t="s">
        <v>120</v>
      </c>
      <c r="D80" s="104">
        <v>21299.45</v>
      </c>
      <c r="E80" s="93">
        <v>0</v>
      </c>
      <c r="F80" s="93">
        <v>0</v>
      </c>
      <c r="G80" s="93">
        <v>18518.8</v>
      </c>
    </row>
  </sheetData>
  <mergeCells count="31">
    <mergeCell ref="A5:G6"/>
    <mergeCell ref="C4:D4"/>
    <mergeCell ref="B11:C11"/>
    <mergeCell ref="A12:A21"/>
    <mergeCell ref="B12:B21"/>
    <mergeCell ref="B22:C22"/>
    <mergeCell ref="A23:A26"/>
    <mergeCell ref="B23:B26"/>
    <mergeCell ref="A30:A32"/>
    <mergeCell ref="B30:B32"/>
    <mergeCell ref="A33:A35"/>
    <mergeCell ref="B33:B35"/>
    <mergeCell ref="A36:A38"/>
    <mergeCell ref="B36:B38"/>
    <mergeCell ref="A39:A41"/>
    <mergeCell ref="B39:B41"/>
    <mergeCell ref="B42:C42"/>
    <mergeCell ref="A43:A46"/>
    <mergeCell ref="B43:B46"/>
    <mergeCell ref="A48:A50"/>
    <mergeCell ref="B48:B50"/>
    <mergeCell ref="A51:A53"/>
    <mergeCell ref="B51:B53"/>
    <mergeCell ref="A54:A55"/>
    <mergeCell ref="B54:B55"/>
    <mergeCell ref="B56:C56"/>
    <mergeCell ref="A57:A59"/>
    <mergeCell ref="B57:B59"/>
    <mergeCell ref="B63:C63"/>
    <mergeCell ref="A64:A73"/>
    <mergeCell ref="B64:B73"/>
  </mergeCells>
  <pageMargins left="0.7" right="0.7" top="0.75" bottom="0.75" header="0.3" footer="0.3"/>
  <pageSetup paperSize="9" scale="5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topLeftCell="A16" zoomScale="70" zoomScaleNormal="75" zoomScaleSheetLayoutView="70" workbookViewId="0">
      <selection activeCell="F27" sqref="F27"/>
    </sheetView>
  </sheetViews>
  <sheetFormatPr defaultRowHeight="15"/>
  <cols>
    <col min="1" max="1" width="6.85546875" customWidth="1"/>
    <col min="2" max="2" width="44.5703125" customWidth="1"/>
    <col min="3" max="3" width="14" customWidth="1"/>
    <col min="4" max="4" width="13.5703125" customWidth="1"/>
    <col min="5" max="5" width="15.7109375" customWidth="1"/>
    <col min="6" max="6" width="74" customWidth="1"/>
    <col min="7" max="13" width="9.140625" hidden="1" customWidth="1"/>
  </cols>
  <sheetData>
    <row r="1" spans="1:13">
      <c r="F1" s="7" t="s">
        <v>28</v>
      </c>
    </row>
    <row r="3" spans="1:13" ht="18.75">
      <c r="A3" s="1"/>
      <c r="C3" s="211" t="s">
        <v>31</v>
      </c>
      <c r="D3" s="211"/>
      <c r="E3" s="211"/>
    </row>
    <row r="4" spans="1:13" ht="15" customHeight="1">
      <c r="A4" s="214" t="s">
        <v>21</v>
      </c>
      <c r="B4" s="214"/>
      <c r="C4" s="214"/>
      <c r="D4" s="214"/>
      <c r="E4" s="214"/>
      <c r="F4" s="214"/>
    </row>
    <row r="5" spans="1:13" ht="10.5" customHeight="1">
      <c r="A5" s="214"/>
      <c r="B5" s="214"/>
      <c r="C5" s="214"/>
      <c r="D5" s="214"/>
      <c r="E5" s="214"/>
      <c r="F5" s="214"/>
    </row>
    <row r="6" spans="1:13" ht="18.75">
      <c r="A6" s="3"/>
    </row>
    <row r="7" spans="1:13" ht="75" customHeight="1">
      <c r="A7" s="177" t="s">
        <v>2</v>
      </c>
      <c r="B7" s="215" t="s">
        <v>26</v>
      </c>
      <c r="C7" s="215" t="s">
        <v>27</v>
      </c>
      <c r="D7" s="215" t="s">
        <v>22</v>
      </c>
      <c r="E7" s="215"/>
      <c r="F7" s="215" t="s">
        <v>23</v>
      </c>
      <c r="G7" s="5"/>
      <c r="H7" s="5"/>
      <c r="I7" s="5"/>
      <c r="J7" s="5"/>
      <c r="K7" s="5"/>
      <c r="L7" s="5"/>
    </row>
    <row r="8" spans="1:13" ht="15.75">
      <c r="A8" s="177"/>
      <c r="B8" s="215"/>
      <c r="C8" s="215"/>
      <c r="D8" s="215" t="s">
        <v>24</v>
      </c>
      <c r="E8" s="215"/>
      <c r="F8" s="215"/>
      <c r="G8" s="5"/>
      <c r="H8" s="5"/>
      <c r="I8" s="5"/>
      <c r="J8" s="5"/>
      <c r="K8" s="5"/>
      <c r="L8" s="5"/>
    </row>
    <row r="9" spans="1:13" ht="54.75" customHeight="1">
      <c r="A9" s="177"/>
      <c r="B9" s="215"/>
      <c r="C9" s="215"/>
      <c r="D9" s="10" t="s">
        <v>19</v>
      </c>
      <c r="E9" s="10" t="s">
        <v>25</v>
      </c>
      <c r="F9" s="215"/>
      <c r="G9" s="5"/>
      <c r="H9" s="5"/>
      <c r="I9" s="5"/>
      <c r="J9" s="5"/>
      <c r="K9" s="5"/>
      <c r="L9" s="5"/>
    </row>
    <row r="10" spans="1:13" ht="18.7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5"/>
      <c r="H10" s="5"/>
      <c r="I10" s="5"/>
      <c r="J10" s="5"/>
      <c r="K10" s="5"/>
      <c r="L10" s="5"/>
    </row>
    <row r="11" spans="1:13" ht="32.25" customHeight="1">
      <c r="A11" s="8"/>
      <c r="B11" s="212" t="s">
        <v>59</v>
      </c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14"/>
    </row>
    <row r="12" spans="1:13" ht="21.75" customHeight="1">
      <c r="A12" s="6"/>
      <c r="B12" s="213" t="s">
        <v>58</v>
      </c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14"/>
    </row>
    <row r="13" spans="1:13" ht="23.25" customHeight="1">
      <c r="A13" s="50" t="s">
        <v>43</v>
      </c>
      <c r="B13" s="45" t="s">
        <v>64</v>
      </c>
      <c r="C13" s="49" t="s">
        <v>69</v>
      </c>
      <c r="D13" s="49">
        <f>3491+48</f>
        <v>3539</v>
      </c>
      <c r="E13" s="44">
        <v>3495</v>
      </c>
      <c r="F13" s="216" t="s">
        <v>479</v>
      </c>
      <c r="G13" s="12"/>
      <c r="H13" s="12"/>
      <c r="I13" s="12"/>
      <c r="J13" s="12"/>
      <c r="K13" s="12"/>
      <c r="L13" s="12"/>
    </row>
    <row r="14" spans="1:13" ht="44.25" customHeight="1">
      <c r="A14" s="50" t="s">
        <v>44</v>
      </c>
      <c r="B14" s="13" t="s">
        <v>65</v>
      </c>
      <c r="C14" s="49" t="s">
        <v>70</v>
      </c>
      <c r="D14" s="49">
        <v>8765</v>
      </c>
      <c r="E14" s="44">
        <v>8901</v>
      </c>
      <c r="F14" s="217"/>
      <c r="G14" s="12"/>
      <c r="H14" s="12"/>
      <c r="I14" s="12"/>
      <c r="J14" s="12"/>
      <c r="K14" s="12"/>
      <c r="L14" s="12"/>
    </row>
    <row r="15" spans="1:13" ht="37.5" customHeight="1">
      <c r="A15" s="50" t="s">
        <v>60</v>
      </c>
      <c r="B15" s="13" t="s">
        <v>66</v>
      </c>
      <c r="C15" s="49" t="s">
        <v>71</v>
      </c>
      <c r="D15" s="40">
        <v>22.97</v>
      </c>
      <c r="E15" s="166">
        <v>24.5</v>
      </c>
      <c r="F15" s="63" t="s">
        <v>480</v>
      </c>
      <c r="G15" s="12"/>
      <c r="H15" s="12"/>
      <c r="I15" s="12"/>
      <c r="J15" s="12"/>
      <c r="K15" s="12"/>
      <c r="L15" s="12"/>
    </row>
    <row r="16" spans="1:13" ht="33" customHeight="1">
      <c r="A16" s="50" t="s">
        <v>61</v>
      </c>
      <c r="B16" s="13" t="s">
        <v>67</v>
      </c>
      <c r="C16" s="49" t="s">
        <v>72</v>
      </c>
      <c r="D16" s="49">
        <v>60.3</v>
      </c>
      <c r="E16" s="44">
        <v>64.8</v>
      </c>
      <c r="F16" s="61" t="s">
        <v>480</v>
      </c>
      <c r="G16" s="12"/>
      <c r="H16" s="12"/>
      <c r="I16" s="12"/>
      <c r="J16" s="12"/>
      <c r="K16" s="12"/>
      <c r="L16" s="12"/>
    </row>
    <row r="17" spans="1:13" ht="39.75" customHeight="1">
      <c r="A17" s="50" t="s">
        <v>62</v>
      </c>
      <c r="B17" s="13" t="s">
        <v>68</v>
      </c>
      <c r="C17" s="49" t="s">
        <v>73</v>
      </c>
      <c r="D17" s="41">
        <v>1087.0999999999999</v>
      </c>
      <c r="E17" s="44">
        <v>1890</v>
      </c>
      <c r="F17" s="63" t="s">
        <v>480</v>
      </c>
      <c r="G17" s="12"/>
      <c r="H17" s="12"/>
      <c r="I17" s="12"/>
      <c r="J17" s="12"/>
      <c r="K17" s="12"/>
      <c r="L17" s="12"/>
    </row>
    <row r="18" spans="1:13" ht="67.5" customHeight="1">
      <c r="A18" s="50" t="s">
        <v>63</v>
      </c>
      <c r="B18" s="45" t="s">
        <v>502</v>
      </c>
      <c r="C18" s="49" t="s">
        <v>69</v>
      </c>
      <c r="D18" s="27">
        <v>9</v>
      </c>
      <c r="E18" s="24">
        <v>9</v>
      </c>
      <c r="F18" s="24" t="s">
        <v>313</v>
      </c>
      <c r="G18" s="12"/>
      <c r="H18" s="12"/>
      <c r="I18" s="12"/>
      <c r="J18" s="12"/>
      <c r="K18" s="12"/>
      <c r="L18" s="12"/>
    </row>
    <row r="19" spans="1:13" ht="15.75">
      <c r="A19" s="15"/>
      <c r="B19" s="208" t="s">
        <v>74</v>
      </c>
      <c r="C19" s="209"/>
      <c r="D19" s="209"/>
      <c r="E19" s="209"/>
      <c r="F19" s="209"/>
      <c r="G19" s="209"/>
      <c r="H19" s="209"/>
      <c r="I19" s="209"/>
      <c r="J19" s="209"/>
      <c r="K19" s="209"/>
      <c r="L19" s="210"/>
      <c r="M19" s="14"/>
    </row>
    <row r="20" spans="1:13" ht="38.25" customHeight="1">
      <c r="A20" s="42" t="s">
        <v>142</v>
      </c>
      <c r="B20" s="13" t="s">
        <v>434</v>
      </c>
      <c r="C20" s="49" t="s">
        <v>69</v>
      </c>
      <c r="D20" s="43">
        <v>21</v>
      </c>
      <c r="E20" s="43">
        <v>21</v>
      </c>
      <c r="F20" s="43" t="s">
        <v>313</v>
      </c>
      <c r="G20" s="51"/>
      <c r="H20" s="51"/>
      <c r="I20" s="51"/>
      <c r="J20" s="51"/>
      <c r="K20" s="51"/>
      <c r="L20" s="52"/>
      <c r="M20" s="9"/>
    </row>
    <row r="21" spans="1:13" ht="31.5">
      <c r="A21" s="50" t="s">
        <v>148</v>
      </c>
      <c r="B21" s="18" t="s">
        <v>435</v>
      </c>
      <c r="C21" s="43"/>
      <c r="D21" s="43"/>
      <c r="E21" s="43"/>
      <c r="F21" s="43"/>
      <c r="G21" s="51"/>
      <c r="H21" s="51"/>
      <c r="I21" s="51"/>
      <c r="J21" s="51"/>
      <c r="K21" s="51"/>
      <c r="L21" s="52"/>
      <c r="M21" s="9"/>
    </row>
    <row r="22" spans="1:13" ht="15.75">
      <c r="A22" s="50" t="s">
        <v>150</v>
      </c>
      <c r="B22" s="18" t="s">
        <v>436</v>
      </c>
      <c r="C22" s="49" t="s">
        <v>69</v>
      </c>
      <c r="D22" s="49">
        <v>5447</v>
      </c>
      <c r="E22" s="43">
        <v>5552</v>
      </c>
      <c r="F22" s="218" t="s">
        <v>480</v>
      </c>
      <c r="G22" s="51"/>
      <c r="H22" s="51"/>
      <c r="I22" s="51"/>
      <c r="J22" s="51"/>
      <c r="K22" s="51"/>
      <c r="L22" s="52"/>
      <c r="M22" s="9"/>
    </row>
    <row r="23" spans="1:13" ht="15.75">
      <c r="A23" s="50" t="s">
        <v>151</v>
      </c>
      <c r="B23" s="18" t="s">
        <v>437</v>
      </c>
      <c r="C23" s="49" t="s">
        <v>69</v>
      </c>
      <c r="D23" s="49">
        <v>1162</v>
      </c>
      <c r="E23" s="43">
        <v>1261</v>
      </c>
      <c r="F23" s="219"/>
      <c r="G23" s="51"/>
      <c r="H23" s="51"/>
      <c r="I23" s="51"/>
      <c r="J23" s="51"/>
      <c r="K23" s="51"/>
      <c r="L23" s="52"/>
      <c r="M23" s="9"/>
    </row>
    <row r="24" spans="1:13" ht="69" customHeight="1">
      <c r="A24" s="42" t="s">
        <v>162</v>
      </c>
      <c r="B24" s="18" t="s">
        <v>438</v>
      </c>
      <c r="C24" s="43"/>
      <c r="D24" s="43"/>
      <c r="E24" s="43"/>
      <c r="F24" s="43"/>
      <c r="G24" s="51"/>
      <c r="H24" s="51"/>
      <c r="I24" s="51"/>
      <c r="J24" s="51"/>
      <c r="K24" s="51"/>
      <c r="L24" s="52"/>
      <c r="M24" s="9"/>
    </row>
    <row r="25" spans="1:13" ht="33" customHeight="1">
      <c r="A25" s="50" t="s">
        <v>164</v>
      </c>
      <c r="B25" s="18" t="s">
        <v>436</v>
      </c>
      <c r="C25" s="49" t="s">
        <v>71</v>
      </c>
      <c r="D25" s="49">
        <v>97.3</v>
      </c>
      <c r="E25" s="163">
        <v>98.2</v>
      </c>
      <c r="F25" s="63" t="s">
        <v>480</v>
      </c>
      <c r="G25" s="51"/>
      <c r="H25" s="51"/>
      <c r="I25" s="51"/>
      <c r="J25" s="51"/>
      <c r="K25" s="51"/>
      <c r="L25" s="52"/>
      <c r="M25" s="9"/>
    </row>
    <row r="26" spans="1:13" ht="78.75">
      <c r="A26" s="50" t="s">
        <v>165</v>
      </c>
      <c r="B26" s="18" t="s">
        <v>437</v>
      </c>
      <c r="C26" s="49" t="s">
        <v>71</v>
      </c>
      <c r="D26" s="40">
        <v>71.3</v>
      </c>
      <c r="E26" s="163">
        <v>65.5</v>
      </c>
      <c r="F26" s="13" t="s">
        <v>495</v>
      </c>
      <c r="G26" s="51"/>
      <c r="H26" s="51"/>
      <c r="I26" s="51"/>
      <c r="J26" s="51"/>
      <c r="K26" s="51"/>
      <c r="L26" s="52"/>
      <c r="M26" s="9"/>
    </row>
    <row r="27" spans="1:13" ht="31.5">
      <c r="A27" s="50" t="s">
        <v>439</v>
      </c>
      <c r="B27" s="18" t="s">
        <v>440</v>
      </c>
      <c r="C27" s="49" t="s">
        <v>70</v>
      </c>
      <c r="D27" s="49">
        <v>5589</v>
      </c>
      <c r="E27" s="163">
        <v>5591</v>
      </c>
      <c r="F27" s="63" t="s">
        <v>480</v>
      </c>
      <c r="G27" s="51"/>
      <c r="H27" s="51"/>
      <c r="I27" s="51"/>
      <c r="J27" s="51"/>
      <c r="K27" s="51"/>
      <c r="L27" s="52"/>
      <c r="M27" s="9"/>
    </row>
    <row r="28" spans="1:13" ht="47.25">
      <c r="A28" s="50" t="s">
        <v>441</v>
      </c>
      <c r="B28" s="18" t="s">
        <v>442</v>
      </c>
      <c r="C28" s="43"/>
      <c r="D28" s="43"/>
      <c r="E28" s="43"/>
      <c r="F28" s="43"/>
      <c r="G28" s="51"/>
      <c r="H28" s="51"/>
      <c r="I28" s="51"/>
      <c r="J28" s="51"/>
      <c r="K28" s="51"/>
      <c r="L28" s="52"/>
      <c r="M28" s="9"/>
    </row>
    <row r="29" spans="1:13" ht="15.75">
      <c r="A29" s="50" t="s">
        <v>443</v>
      </c>
      <c r="B29" s="18" t="s">
        <v>444</v>
      </c>
      <c r="C29" s="49" t="s">
        <v>73</v>
      </c>
      <c r="D29" s="40">
        <v>1237.4000000000001</v>
      </c>
      <c r="E29" s="43">
        <v>1376.2</v>
      </c>
      <c r="F29" s="205" t="s">
        <v>503</v>
      </c>
      <c r="G29" s="51"/>
      <c r="H29" s="51"/>
      <c r="I29" s="51"/>
      <c r="J29" s="51"/>
      <c r="K29" s="51"/>
      <c r="L29" s="52"/>
      <c r="M29" s="9"/>
    </row>
    <row r="30" spans="1:13" ht="15.75">
      <c r="A30" s="50" t="s">
        <v>445</v>
      </c>
      <c r="B30" s="18" t="s">
        <v>446</v>
      </c>
      <c r="C30" s="49" t="s">
        <v>73</v>
      </c>
      <c r="D30" s="49">
        <v>347.7</v>
      </c>
      <c r="E30" s="43">
        <v>349.1</v>
      </c>
      <c r="F30" s="206"/>
      <c r="G30" s="51"/>
      <c r="H30" s="51"/>
      <c r="I30" s="51"/>
      <c r="J30" s="51"/>
      <c r="K30" s="51"/>
      <c r="L30" s="52"/>
      <c r="M30" s="9"/>
    </row>
    <row r="31" spans="1:13" ht="51" customHeight="1">
      <c r="A31" s="50" t="s">
        <v>447</v>
      </c>
      <c r="B31" s="18" t="s">
        <v>448</v>
      </c>
      <c r="C31" s="49" t="s">
        <v>73</v>
      </c>
      <c r="D31" s="40">
        <v>2143.6</v>
      </c>
      <c r="E31" s="59">
        <v>2085.6</v>
      </c>
      <c r="F31" s="207"/>
      <c r="G31" s="51"/>
      <c r="H31" s="51"/>
      <c r="I31" s="51"/>
      <c r="J31" s="51"/>
      <c r="K31" s="51"/>
      <c r="L31" s="52"/>
      <c r="M31" s="9"/>
    </row>
    <row r="32" spans="1:13" ht="15.75">
      <c r="A32" s="16"/>
      <c r="B32" s="208" t="s">
        <v>75</v>
      </c>
      <c r="C32" s="209"/>
      <c r="D32" s="209"/>
      <c r="E32" s="209"/>
      <c r="F32" s="209"/>
      <c r="G32" s="209"/>
      <c r="H32" s="209"/>
      <c r="I32" s="209"/>
      <c r="J32" s="209"/>
      <c r="K32" s="209"/>
      <c r="L32" s="210"/>
    </row>
    <row r="33" spans="1:13" ht="47.25">
      <c r="A33" s="48" t="s">
        <v>76</v>
      </c>
      <c r="B33" s="17" t="s">
        <v>77</v>
      </c>
      <c r="C33" s="49" t="s">
        <v>69</v>
      </c>
      <c r="D33" s="49">
        <v>923</v>
      </c>
      <c r="E33" s="24">
        <v>1127</v>
      </c>
      <c r="F33" s="53" t="s">
        <v>450</v>
      </c>
      <c r="G33" s="11"/>
      <c r="H33" s="11"/>
      <c r="I33" s="11"/>
      <c r="J33" s="11"/>
      <c r="K33" s="11"/>
      <c r="L33" s="11"/>
    </row>
    <row r="34" spans="1:13" s="33" customFormat="1" ht="83.25" customHeight="1">
      <c r="A34" s="48" t="s">
        <v>78</v>
      </c>
      <c r="B34" s="18" t="s">
        <v>79</v>
      </c>
      <c r="C34" s="46" t="s">
        <v>80</v>
      </c>
      <c r="D34" s="49">
        <v>100</v>
      </c>
      <c r="E34" s="24">
        <v>94.3</v>
      </c>
      <c r="F34" s="4" t="s">
        <v>451</v>
      </c>
      <c r="G34" s="11"/>
      <c r="H34" s="11"/>
      <c r="I34" s="11"/>
      <c r="J34" s="11"/>
      <c r="K34" s="11"/>
      <c r="L34" s="11"/>
      <c r="M34"/>
    </row>
    <row r="35" spans="1:13" ht="63">
      <c r="A35" s="48" t="s">
        <v>81</v>
      </c>
      <c r="B35" s="19" t="s">
        <v>82</v>
      </c>
      <c r="C35" s="46" t="s">
        <v>83</v>
      </c>
      <c r="D35" s="49">
        <v>26</v>
      </c>
      <c r="E35" s="24">
        <v>21</v>
      </c>
      <c r="F35" s="12"/>
      <c r="G35" s="11"/>
      <c r="H35" s="11"/>
      <c r="I35" s="11"/>
      <c r="J35" s="11"/>
      <c r="K35" s="11"/>
      <c r="L35" s="11"/>
    </row>
    <row r="36" spans="1:13" ht="15.75">
      <c r="A36" s="208" t="s">
        <v>108</v>
      </c>
      <c r="B36" s="209"/>
      <c r="C36" s="209"/>
      <c r="D36" s="209"/>
      <c r="E36" s="209"/>
      <c r="F36" s="209"/>
      <c r="G36" s="209"/>
      <c r="H36" s="209"/>
      <c r="I36" s="209"/>
      <c r="J36" s="209"/>
      <c r="K36" s="210"/>
      <c r="L36" s="11"/>
    </row>
    <row r="37" spans="1:13" ht="61.5" customHeight="1">
      <c r="A37" s="48" t="s">
        <v>84</v>
      </c>
      <c r="B37" s="20" t="s">
        <v>85</v>
      </c>
      <c r="C37" s="47" t="s">
        <v>86</v>
      </c>
      <c r="D37" s="54">
        <v>140.62</v>
      </c>
      <c r="E37" s="24">
        <v>131.78</v>
      </c>
      <c r="F37" s="64" t="s">
        <v>477</v>
      </c>
      <c r="G37" s="11"/>
      <c r="H37" s="11"/>
      <c r="I37" s="11"/>
      <c r="J37" s="11"/>
      <c r="K37" s="11"/>
      <c r="L37" s="11"/>
    </row>
    <row r="38" spans="1:13" ht="63" customHeight="1">
      <c r="A38" s="48" t="s">
        <v>87</v>
      </c>
      <c r="B38" s="21" t="s">
        <v>478</v>
      </c>
      <c r="C38" s="49" t="s">
        <v>88</v>
      </c>
      <c r="D38" s="54">
        <v>11.86</v>
      </c>
      <c r="E38" s="24">
        <v>4.5</v>
      </c>
      <c r="F38" s="64" t="s">
        <v>477</v>
      </c>
      <c r="G38" s="11"/>
      <c r="H38" s="11"/>
      <c r="I38" s="11"/>
      <c r="J38" s="11"/>
      <c r="K38" s="11"/>
      <c r="L38" s="11"/>
    </row>
    <row r="39" spans="1:13" ht="63">
      <c r="A39" s="48" t="s">
        <v>89</v>
      </c>
      <c r="B39" s="22" t="s">
        <v>90</v>
      </c>
      <c r="C39" s="49" t="s">
        <v>91</v>
      </c>
      <c r="D39" s="54" t="s">
        <v>506</v>
      </c>
      <c r="E39" s="24">
        <v>0.16</v>
      </c>
      <c r="F39" s="64" t="s">
        <v>477</v>
      </c>
      <c r="G39" s="11"/>
      <c r="H39" s="11"/>
      <c r="I39" s="11"/>
      <c r="J39" s="11"/>
      <c r="K39" s="11"/>
      <c r="L39" s="11"/>
    </row>
    <row r="40" spans="1:13" ht="47.25">
      <c r="A40" s="48" t="s">
        <v>92</v>
      </c>
      <c r="B40" s="18" t="s">
        <v>93</v>
      </c>
      <c r="C40" s="49" t="s">
        <v>94</v>
      </c>
      <c r="D40" s="55">
        <v>5.25</v>
      </c>
      <c r="E40" s="24">
        <v>5.36</v>
      </c>
      <c r="F40" s="168" t="s">
        <v>471</v>
      </c>
      <c r="G40" s="11"/>
      <c r="H40" s="11"/>
      <c r="I40" s="11"/>
      <c r="J40" s="11"/>
      <c r="K40" s="11"/>
      <c r="L40" s="11"/>
    </row>
    <row r="41" spans="1:13" ht="47.25">
      <c r="A41" s="48" t="s">
        <v>95</v>
      </c>
      <c r="B41" s="18" t="s">
        <v>96</v>
      </c>
      <c r="C41" s="49" t="s">
        <v>91</v>
      </c>
      <c r="D41" s="56">
        <v>0.312</v>
      </c>
      <c r="E41" s="24">
        <v>0.32800000000000001</v>
      </c>
      <c r="F41" s="168" t="s">
        <v>472</v>
      </c>
      <c r="G41" s="11"/>
      <c r="H41" s="11"/>
      <c r="I41" s="11"/>
      <c r="J41" s="11"/>
      <c r="K41" s="11"/>
      <c r="L41" s="11"/>
    </row>
    <row r="42" spans="1:13" ht="31.5">
      <c r="A42" s="48" t="s">
        <v>97</v>
      </c>
      <c r="B42" s="13" t="s">
        <v>98</v>
      </c>
      <c r="C42" s="49" t="s">
        <v>99</v>
      </c>
      <c r="D42" s="57">
        <v>159.5</v>
      </c>
      <c r="E42" s="24">
        <v>157.5</v>
      </c>
      <c r="F42" s="168" t="s">
        <v>473</v>
      </c>
      <c r="G42" s="11"/>
      <c r="H42" s="11"/>
      <c r="I42" s="11"/>
      <c r="J42" s="11"/>
      <c r="K42" s="11"/>
      <c r="L42" s="11"/>
    </row>
    <row r="43" spans="1:13" ht="47.25">
      <c r="A43" s="48" t="s">
        <v>100</v>
      </c>
      <c r="B43" s="18" t="s">
        <v>101</v>
      </c>
      <c r="C43" s="49" t="s">
        <v>99</v>
      </c>
      <c r="D43" s="57">
        <v>28.8</v>
      </c>
      <c r="E43" s="24">
        <v>29.6</v>
      </c>
      <c r="F43" s="168" t="s">
        <v>474</v>
      </c>
      <c r="G43" s="11"/>
      <c r="H43" s="11"/>
      <c r="I43" s="11"/>
      <c r="J43" s="11"/>
      <c r="K43" s="11"/>
      <c r="L43" s="11"/>
    </row>
    <row r="44" spans="1:13" ht="47.25">
      <c r="A44" s="48" t="s">
        <v>102</v>
      </c>
      <c r="B44" s="18" t="s">
        <v>103</v>
      </c>
      <c r="C44" s="46" t="s">
        <v>80</v>
      </c>
      <c r="D44" s="57">
        <v>12.2</v>
      </c>
      <c r="E44" s="24">
        <v>11.37</v>
      </c>
      <c r="F44" s="169" t="s">
        <v>475</v>
      </c>
      <c r="G44" s="11"/>
      <c r="H44" s="11"/>
      <c r="I44" s="11"/>
      <c r="J44" s="11"/>
      <c r="K44" s="11"/>
      <c r="L44" s="11"/>
    </row>
    <row r="45" spans="1:13" ht="63">
      <c r="A45" s="50" t="s">
        <v>104</v>
      </c>
      <c r="B45" s="18" t="s">
        <v>105</v>
      </c>
      <c r="C45" s="46" t="s">
        <v>80</v>
      </c>
      <c r="D45" s="57">
        <v>100</v>
      </c>
      <c r="E45" s="24">
        <v>99.8</v>
      </c>
      <c r="F45" s="24"/>
      <c r="G45" s="11"/>
      <c r="H45" s="11"/>
      <c r="I45" s="11"/>
      <c r="J45" s="11"/>
      <c r="K45" s="11"/>
      <c r="L45" s="11"/>
    </row>
    <row r="46" spans="1:13" ht="63">
      <c r="A46" s="50" t="s">
        <v>106</v>
      </c>
      <c r="B46" s="18" t="s">
        <v>107</v>
      </c>
      <c r="C46" s="173" t="s">
        <v>80</v>
      </c>
      <c r="D46" s="57">
        <v>79.3</v>
      </c>
      <c r="E46" s="24">
        <v>80.599999999999994</v>
      </c>
      <c r="F46" s="64" t="s">
        <v>476</v>
      </c>
      <c r="G46" s="11"/>
      <c r="H46" s="11"/>
      <c r="I46" s="11"/>
      <c r="J46" s="11"/>
      <c r="K46" s="11"/>
      <c r="L46" s="11"/>
    </row>
    <row r="47" spans="1:13" ht="15.75">
      <c r="A47" s="239" t="s">
        <v>507</v>
      </c>
      <c r="B47" s="240"/>
      <c r="C47" s="240"/>
      <c r="D47" s="240"/>
      <c r="E47" s="240"/>
      <c r="F47" s="241"/>
      <c r="G47" s="11"/>
      <c r="H47" s="11"/>
      <c r="I47" s="11"/>
      <c r="J47" s="11"/>
      <c r="K47" s="11"/>
      <c r="L47" s="11"/>
    </row>
  </sheetData>
  <mergeCells count="17">
    <mergeCell ref="A47:F47"/>
    <mergeCell ref="F29:F31"/>
    <mergeCell ref="B32:L32"/>
    <mergeCell ref="A36:K36"/>
    <mergeCell ref="C3:E3"/>
    <mergeCell ref="B11:L11"/>
    <mergeCell ref="B12:L12"/>
    <mergeCell ref="A4:F5"/>
    <mergeCell ref="C7:C9"/>
    <mergeCell ref="B7:B9"/>
    <mergeCell ref="A7:A9"/>
    <mergeCell ref="D7:E7"/>
    <mergeCell ref="F7:F9"/>
    <mergeCell ref="D8:E8"/>
    <mergeCell ref="B19:L19"/>
    <mergeCell ref="F13:F14"/>
    <mergeCell ref="F22:F23"/>
  </mergeCells>
  <pageMargins left="0.7" right="0.7" top="0.75" bottom="0.75" header="0.3" footer="0.3"/>
  <pageSetup paperSize="9" scale="7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6"/>
  <sheetViews>
    <sheetView view="pageBreakPreview" zoomScale="85" zoomScaleSheetLayoutView="85" workbookViewId="0">
      <selection activeCell="A22" sqref="A22:XFD22"/>
    </sheetView>
  </sheetViews>
  <sheetFormatPr defaultRowHeight="15"/>
  <cols>
    <col min="1" max="1" width="7.7109375" style="30" customWidth="1"/>
    <col min="2" max="2" width="43" customWidth="1"/>
    <col min="3" max="3" width="33.7109375" customWidth="1"/>
    <col min="4" max="4" width="10" style="29" customWidth="1"/>
    <col min="5" max="5" width="9.5703125" style="29" customWidth="1"/>
    <col min="6" max="6" width="8.5703125" style="28" customWidth="1"/>
    <col min="7" max="7" width="7.85546875" style="28" customWidth="1"/>
    <col min="8" max="8" width="24" style="28" customWidth="1"/>
    <col min="9" max="9" width="19.85546875" style="28" customWidth="1"/>
    <col min="10" max="10" width="12.7109375" style="28" customWidth="1"/>
  </cols>
  <sheetData>
    <row r="1" spans="1:30" ht="15.75">
      <c r="A1" s="36"/>
      <c r="B1" s="33"/>
      <c r="C1" s="33"/>
      <c r="D1" s="35"/>
      <c r="E1" s="35"/>
      <c r="F1" s="34"/>
      <c r="G1" s="34"/>
      <c r="H1" s="34"/>
      <c r="I1" s="34"/>
      <c r="J1" s="39" t="s">
        <v>46</v>
      </c>
    </row>
    <row r="2" spans="1:30">
      <c r="A2" s="36"/>
      <c r="B2" s="33"/>
      <c r="C2" s="33"/>
      <c r="D2" s="35"/>
      <c r="E2" s="35"/>
      <c r="F2" s="34"/>
      <c r="G2" s="34"/>
      <c r="H2" s="34"/>
      <c r="I2" s="34"/>
      <c r="J2" s="34"/>
    </row>
    <row r="3" spans="1:30" ht="15.75">
      <c r="A3" s="119"/>
      <c r="B3" s="58"/>
      <c r="C3" s="58"/>
      <c r="D3" s="231" t="s">
        <v>31</v>
      </c>
      <c r="E3" s="231"/>
      <c r="F3" s="120"/>
      <c r="G3" s="120"/>
      <c r="H3" s="120"/>
      <c r="I3" s="120"/>
      <c r="J3" s="120"/>
    </row>
    <row r="4" spans="1:30" ht="15.75">
      <c r="A4" s="232" t="s">
        <v>45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30" ht="15.75">
      <c r="A5" s="121"/>
      <c r="B5" s="58"/>
      <c r="C5" s="58"/>
      <c r="D5" s="122"/>
      <c r="E5" s="122"/>
      <c r="F5" s="120"/>
      <c r="G5" s="120"/>
      <c r="H5" s="120"/>
      <c r="I5" s="120"/>
      <c r="J5" s="120"/>
    </row>
    <row r="6" spans="1:30" ht="29.25" customHeight="1">
      <c r="A6" s="233" t="s">
        <v>2</v>
      </c>
      <c r="B6" s="234" t="s">
        <v>32</v>
      </c>
      <c r="C6" s="234" t="s">
        <v>33</v>
      </c>
      <c r="D6" s="235" t="s">
        <v>34</v>
      </c>
      <c r="E6" s="235"/>
      <c r="F6" s="234" t="s">
        <v>35</v>
      </c>
      <c r="G6" s="234"/>
      <c r="H6" s="234" t="s">
        <v>36</v>
      </c>
      <c r="I6" s="234"/>
      <c r="J6" s="234" t="s">
        <v>37</v>
      </c>
    </row>
    <row r="7" spans="1:30" ht="63.75" hidden="1" customHeight="1" thickBot="1">
      <c r="A7" s="233"/>
      <c r="B7" s="234"/>
      <c r="C7" s="234"/>
      <c r="D7" s="123" t="s">
        <v>38</v>
      </c>
      <c r="E7" s="123" t="s">
        <v>39</v>
      </c>
      <c r="F7" s="124" t="s">
        <v>40</v>
      </c>
      <c r="G7" s="124" t="s">
        <v>39</v>
      </c>
      <c r="H7" s="124" t="s">
        <v>41</v>
      </c>
      <c r="I7" s="124" t="s">
        <v>42</v>
      </c>
      <c r="J7" s="234"/>
    </row>
    <row r="8" spans="1:30" ht="60">
      <c r="A8" s="233"/>
      <c r="B8" s="234"/>
      <c r="C8" s="234"/>
      <c r="D8" s="123" t="s">
        <v>38</v>
      </c>
      <c r="E8" s="123" t="s">
        <v>39</v>
      </c>
      <c r="F8" s="124" t="s">
        <v>40</v>
      </c>
      <c r="G8" s="124" t="s">
        <v>39</v>
      </c>
      <c r="H8" s="124" t="s">
        <v>41</v>
      </c>
      <c r="I8" s="124" t="s">
        <v>42</v>
      </c>
      <c r="J8" s="234"/>
    </row>
    <row r="9" spans="1:30">
      <c r="A9" s="125">
        <v>1</v>
      </c>
      <c r="B9" s="124">
        <v>2</v>
      </c>
      <c r="C9" s="124">
        <v>3</v>
      </c>
      <c r="D9" s="125">
        <v>4</v>
      </c>
      <c r="E9" s="125">
        <v>5</v>
      </c>
      <c r="F9" s="124">
        <v>6</v>
      </c>
      <c r="G9" s="124">
        <v>7</v>
      </c>
      <c r="H9" s="124">
        <v>8</v>
      </c>
      <c r="I9" s="124">
        <v>9</v>
      </c>
      <c r="J9" s="124">
        <v>10</v>
      </c>
    </row>
    <row r="10" spans="1:30" ht="36.75" customHeight="1">
      <c r="A10" s="126">
        <v>1</v>
      </c>
      <c r="B10" s="230" t="s">
        <v>360</v>
      </c>
      <c r="C10" s="230"/>
      <c r="D10" s="230"/>
      <c r="E10" s="230"/>
      <c r="F10" s="230"/>
      <c r="G10" s="230"/>
      <c r="H10" s="230"/>
      <c r="I10" s="230"/>
      <c r="J10" s="224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ht="24" customHeight="1">
      <c r="A11" s="127">
        <v>2</v>
      </c>
      <c r="B11" s="230" t="s">
        <v>109</v>
      </c>
      <c r="C11" s="230"/>
      <c r="D11" s="230"/>
      <c r="E11" s="230"/>
      <c r="F11" s="230"/>
      <c r="G11" s="230"/>
      <c r="H11" s="230"/>
      <c r="I11" s="230"/>
      <c r="J11" s="224"/>
      <c r="K11" s="37"/>
      <c r="L11" s="37"/>
      <c r="M11" s="37"/>
      <c r="N11" s="37"/>
      <c r="O11" s="37"/>
      <c r="P11" s="37"/>
      <c r="Q11" s="37"/>
      <c r="R11" s="37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</row>
    <row r="12" spans="1:30" ht="72" customHeight="1">
      <c r="A12" s="127" t="s">
        <v>43</v>
      </c>
      <c r="B12" s="128" t="s">
        <v>125</v>
      </c>
      <c r="C12" s="129" t="s">
        <v>361</v>
      </c>
      <c r="D12" s="130">
        <v>41640</v>
      </c>
      <c r="E12" s="130">
        <v>42004</v>
      </c>
      <c r="F12" s="130">
        <v>41640</v>
      </c>
      <c r="G12" s="130">
        <v>42004</v>
      </c>
      <c r="H12" s="220" t="s">
        <v>464</v>
      </c>
      <c r="I12" s="220" t="s">
        <v>489</v>
      </c>
      <c r="J12" s="124"/>
    </row>
    <row r="13" spans="1:30" ht="236.25" customHeight="1">
      <c r="A13" s="131" t="s">
        <v>126</v>
      </c>
      <c r="B13" s="132" t="s">
        <v>362</v>
      </c>
      <c r="C13" s="222" t="s">
        <v>481</v>
      </c>
      <c r="D13" s="130">
        <v>41640</v>
      </c>
      <c r="E13" s="130">
        <v>42004</v>
      </c>
      <c r="F13" s="130">
        <v>41640</v>
      </c>
      <c r="G13" s="130">
        <v>42004</v>
      </c>
      <c r="H13" s="221"/>
      <c r="I13" s="221"/>
      <c r="J13" s="124"/>
    </row>
    <row r="14" spans="1:30" ht="65.25" customHeight="1">
      <c r="A14" s="133" t="s">
        <v>127</v>
      </c>
      <c r="B14" s="134" t="s">
        <v>363</v>
      </c>
      <c r="C14" s="223"/>
      <c r="D14" s="130" t="s">
        <v>380</v>
      </c>
      <c r="E14" s="130" t="s">
        <v>381</v>
      </c>
      <c r="F14" s="130" t="s">
        <v>380</v>
      </c>
      <c r="G14" s="130" t="s">
        <v>381</v>
      </c>
      <c r="H14" s="135" t="s">
        <v>463</v>
      </c>
      <c r="I14" s="136" t="s">
        <v>470</v>
      </c>
      <c r="J14" s="124"/>
    </row>
    <row r="15" spans="1:30" ht="165.75" customHeight="1">
      <c r="A15" s="137" t="s">
        <v>44</v>
      </c>
      <c r="B15" s="129" t="s">
        <v>128</v>
      </c>
      <c r="C15" s="138" t="s">
        <v>364</v>
      </c>
      <c r="D15" s="123">
        <v>41640</v>
      </c>
      <c r="E15" s="130" t="s">
        <v>381</v>
      </c>
      <c r="F15" s="123">
        <v>41640</v>
      </c>
      <c r="G15" s="130" t="s">
        <v>381</v>
      </c>
      <c r="H15" s="135" t="s">
        <v>508</v>
      </c>
      <c r="I15" s="139" t="s">
        <v>509</v>
      </c>
      <c r="J15" s="124"/>
    </row>
    <row r="16" spans="1:30" ht="155.25" customHeight="1">
      <c r="A16" s="133" t="s">
        <v>60</v>
      </c>
      <c r="B16" s="128" t="s">
        <v>129</v>
      </c>
      <c r="C16" s="138" t="s">
        <v>365</v>
      </c>
      <c r="D16" s="130">
        <v>41640</v>
      </c>
      <c r="E16" s="130">
        <v>42004</v>
      </c>
      <c r="F16" s="130">
        <v>41640</v>
      </c>
      <c r="G16" s="130">
        <v>42004</v>
      </c>
      <c r="H16" s="222" t="s">
        <v>465</v>
      </c>
      <c r="I16" s="222" t="s">
        <v>510</v>
      </c>
      <c r="J16" s="124"/>
    </row>
    <row r="17" spans="1:18" ht="133.5" customHeight="1">
      <c r="A17" s="133" t="s">
        <v>132</v>
      </c>
      <c r="B17" s="134" t="s">
        <v>133</v>
      </c>
      <c r="C17" s="140" t="s">
        <v>482</v>
      </c>
      <c r="D17" s="130">
        <v>41640</v>
      </c>
      <c r="E17" s="130">
        <v>42004</v>
      </c>
      <c r="F17" s="130">
        <v>41640</v>
      </c>
      <c r="G17" s="130">
        <v>42004</v>
      </c>
      <c r="H17" s="227"/>
      <c r="I17" s="223"/>
      <c r="J17" s="124"/>
    </row>
    <row r="18" spans="1:18" ht="188.25" customHeight="1">
      <c r="A18" s="133" t="s">
        <v>134</v>
      </c>
      <c r="B18" s="134" t="s">
        <v>367</v>
      </c>
      <c r="C18" s="140" t="s">
        <v>483</v>
      </c>
      <c r="D18" s="130">
        <v>41913</v>
      </c>
      <c r="E18" s="130">
        <v>42004</v>
      </c>
      <c r="F18" s="130">
        <v>41913</v>
      </c>
      <c r="G18" s="130">
        <v>42004</v>
      </c>
      <c r="H18" s="227"/>
      <c r="I18" s="152" t="s">
        <v>490</v>
      </c>
      <c r="J18" s="124"/>
    </row>
    <row r="19" spans="1:18" ht="180">
      <c r="A19" s="133" t="s">
        <v>136</v>
      </c>
      <c r="B19" s="134" t="s">
        <v>135</v>
      </c>
      <c r="C19" s="140" t="s">
        <v>484</v>
      </c>
      <c r="D19" s="130">
        <v>41640</v>
      </c>
      <c r="E19" s="130">
        <v>42004</v>
      </c>
      <c r="F19" s="130">
        <v>41640</v>
      </c>
      <c r="G19" s="130">
        <v>42004</v>
      </c>
      <c r="H19" s="223"/>
      <c r="I19" s="141" t="s">
        <v>458</v>
      </c>
      <c r="J19" s="124"/>
    </row>
    <row r="20" spans="1:18" ht="338.25" customHeight="1">
      <c r="A20" s="133" t="s">
        <v>368</v>
      </c>
      <c r="B20" s="134" t="s">
        <v>369</v>
      </c>
      <c r="C20" s="140" t="s">
        <v>366</v>
      </c>
      <c r="D20" s="130" t="s">
        <v>380</v>
      </c>
      <c r="E20" s="130" t="s">
        <v>382</v>
      </c>
      <c r="F20" s="130" t="s">
        <v>380</v>
      </c>
      <c r="G20" s="130" t="s">
        <v>382</v>
      </c>
      <c r="H20" s="129" t="s">
        <v>456</v>
      </c>
      <c r="I20" s="141" t="s">
        <v>501</v>
      </c>
      <c r="J20" s="124"/>
    </row>
    <row r="21" spans="1:18" ht="106.5" customHeight="1">
      <c r="A21" s="133" t="s">
        <v>61</v>
      </c>
      <c r="B21" s="128" t="s">
        <v>457</v>
      </c>
      <c r="C21" s="140" t="s">
        <v>485</v>
      </c>
      <c r="D21" s="130">
        <v>41640</v>
      </c>
      <c r="E21" s="130">
        <v>42004</v>
      </c>
      <c r="F21" s="130">
        <v>41640</v>
      </c>
      <c r="G21" s="130">
        <v>42004</v>
      </c>
      <c r="H21" s="142" t="s">
        <v>466</v>
      </c>
      <c r="I21" s="142" t="s">
        <v>466</v>
      </c>
      <c r="J21" s="124"/>
    </row>
    <row r="22" spans="1:18" ht="155.25" customHeight="1">
      <c r="A22" s="133" t="s">
        <v>63</v>
      </c>
      <c r="B22" s="143" t="s">
        <v>139</v>
      </c>
      <c r="C22" s="138" t="s">
        <v>365</v>
      </c>
      <c r="D22" s="144">
        <v>41821</v>
      </c>
      <c r="E22" s="144">
        <v>41912</v>
      </c>
      <c r="F22" s="144">
        <v>41821</v>
      </c>
      <c r="G22" s="144">
        <v>41912</v>
      </c>
      <c r="H22" s="222" t="s">
        <v>371</v>
      </c>
      <c r="I22" s="222" t="s">
        <v>491</v>
      </c>
      <c r="J22" s="124"/>
    </row>
    <row r="23" spans="1:18" ht="119.25" customHeight="1">
      <c r="A23" s="133" t="s">
        <v>140</v>
      </c>
      <c r="B23" s="134" t="s">
        <v>371</v>
      </c>
      <c r="C23" s="129" t="s">
        <v>370</v>
      </c>
      <c r="D23" s="144">
        <v>41821</v>
      </c>
      <c r="E23" s="144">
        <v>41912</v>
      </c>
      <c r="F23" s="144">
        <v>41821</v>
      </c>
      <c r="G23" s="144">
        <v>41912</v>
      </c>
      <c r="H23" s="223"/>
      <c r="I23" s="223"/>
      <c r="J23" s="124"/>
    </row>
    <row r="24" spans="1:18" ht="25.5" customHeight="1">
      <c r="A24" s="145">
        <v>3</v>
      </c>
      <c r="B24" s="224" t="s">
        <v>303</v>
      </c>
      <c r="C24" s="225"/>
      <c r="D24" s="225"/>
      <c r="E24" s="225"/>
      <c r="F24" s="225"/>
      <c r="G24" s="225"/>
      <c r="H24" s="225"/>
      <c r="I24" s="225"/>
      <c r="J24" s="225"/>
      <c r="K24" s="37"/>
      <c r="L24" s="37"/>
      <c r="M24" s="37"/>
      <c r="N24" s="37"/>
      <c r="O24" s="37"/>
      <c r="P24" s="37"/>
      <c r="Q24" s="37"/>
      <c r="R24" s="37"/>
    </row>
    <row r="25" spans="1:18" ht="65.25" customHeight="1">
      <c r="A25" s="127" t="s">
        <v>142</v>
      </c>
      <c r="B25" s="128" t="s">
        <v>143</v>
      </c>
      <c r="C25" s="138" t="s">
        <v>372</v>
      </c>
      <c r="D25" s="130">
        <v>41640</v>
      </c>
      <c r="E25" s="130">
        <v>42004</v>
      </c>
      <c r="F25" s="130">
        <v>41640</v>
      </c>
      <c r="G25" s="130">
        <v>42004</v>
      </c>
      <c r="H25" s="220" t="s">
        <v>418</v>
      </c>
      <c r="I25" s="220" t="s">
        <v>419</v>
      </c>
      <c r="J25" s="124"/>
    </row>
    <row r="26" spans="1:18" ht="54" customHeight="1">
      <c r="A26" s="127" t="s">
        <v>144</v>
      </c>
      <c r="B26" s="128" t="s">
        <v>146</v>
      </c>
      <c r="C26" s="138" t="s">
        <v>373</v>
      </c>
      <c r="D26" s="130">
        <v>41913</v>
      </c>
      <c r="E26" s="130">
        <v>42004</v>
      </c>
      <c r="F26" s="130">
        <v>41913</v>
      </c>
      <c r="G26" s="130">
        <v>42004</v>
      </c>
      <c r="H26" s="229"/>
      <c r="I26" s="229"/>
      <c r="J26" s="124"/>
    </row>
    <row r="27" spans="1:18" ht="92.25" customHeight="1">
      <c r="A27" s="127" t="s">
        <v>145</v>
      </c>
      <c r="B27" s="128" t="s">
        <v>147</v>
      </c>
      <c r="C27" s="140" t="s">
        <v>372</v>
      </c>
      <c r="D27" s="130" t="s">
        <v>383</v>
      </c>
      <c r="E27" s="130" t="s">
        <v>384</v>
      </c>
      <c r="F27" s="130" t="s">
        <v>383</v>
      </c>
      <c r="G27" s="130" t="s">
        <v>384</v>
      </c>
      <c r="H27" s="141" t="s">
        <v>420</v>
      </c>
      <c r="I27" s="141" t="s">
        <v>421</v>
      </c>
      <c r="J27" s="124"/>
    </row>
    <row r="28" spans="1:18" ht="108" customHeight="1">
      <c r="A28" s="127" t="s">
        <v>148</v>
      </c>
      <c r="B28" s="128" t="s">
        <v>149</v>
      </c>
      <c r="C28" s="138" t="s">
        <v>372</v>
      </c>
      <c r="D28" s="130">
        <v>41640</v>
      </c>
      <c r="E28" s="130">
        <v>42004</v>
      </c>
      <c r="F28" s="130">
        <v>41640</v>
      </c>
      <c r="G28" s="130">
        <v>42004</v>
      </c>
      <c r="H28" s="141" t="s">
        <v>422</v>
      </c>
      <c r="I28" s="222" t="s">
        <v>423</v>
      </c>
      <c r="J28" s="124"/>
    </row>
    <row r="29" spans="1:18" ht="51" customHeight="1">
      <c r="A29" s="127" t="s">
        <v>150</v>
      </c>
      <c r="B29" s="128" t="s">
        <v>374</v>
      </c>
      <c r="C29" s="138" t="s">
        <v>375</v>
      </c>
      <c r="D29" s="130">
        <v>41821</v>
      </c>
      <c r="E29" s="130">
        <v>41912</v>
      </c>
      <c r="F29" s="130">
        <v>41821</v>
      </c>
      <c r="G29" s="130">
        <v>41912</v>
      </c>
      <c r="H29" s="141" t="s">
        <v>449</v>
      </c>
      <c r="I29" s="227"/>
      <c r="J29" s="124"/>
    </row>
    <row r="30" spans="1:18" ht="120">
      <c r="A30" s="127" t="s">
        <v>151</v>
      </c>
      <c r="B30" s="128" t="s">
        <v>152</v>
      </c>
      <c r="C30" s="138" t="s">
        <v>376</v>
      </c>
      <c r="D30" s="130">
        <v>41821</v>
      </c>
      <c r="E30" s="130">
        <v>41912</v>
      </c>
      <c r="F30" s="130">
        <v>41821</v>
      </c>
      <c r="G30" s="130">
        <v>41912</v>
      </c>
      <c r="H30" s="141" t="s">
        <v>424</v>
      </c>
      <c r="I30" s="223"/>
      <c r="J30" s="124"/>
    </row>
    <row r="31" spans="1:18" ht="150">
      <c r="A31" s="127" t="s">
        <v>153</v>
      </c>
      <c r="B31" s="128" t="s">
        <v>154</v>
      </c>
      <c r="C31" s="138"/>
      <c r="D31" s="130">
        <v>41730</v>
      </c>
      <c r="E31" s="130">
        <v>41820</v>
      </c>
      <c r="F31" s="130">
        <v>41730</v>
      </c>
      <c r="G31" s="130">
        <v>41820</v>
      </c>
      <c r="H31" s="141" t="s">
        <v>425</v>
      </c>
      <c r="I31" s="222" t="s">
        <v>426</v>
      </c>
      <c r="J31" s="124"/>
    </row>
    <row r="32" spans="1:18" ht="60">
      <c r="A32" s="127" t="s">
        <v>155</v>
      </c>
      <c r="B32" s="128" t="s">
        <v>377</v>
      </c>
      <c r="C32" s="222" t="s">
        <v>373</v>
      </c>
      <c r="D32" s="130">
        <v>41730</v>
      </c>
      <c r="E32" s="130">
        <v>41820</v>
      </c>
      <c r="F32" s="130">
        <v>41730</v>
      </c>
      <c r="G32" s="130">
        <v>41820</v>
      </c>
      <c r="H32" s="141" t="s">
        <v>427</v>
      </c>
      <c r="I32" s="236"/>
      <c r="J32" s="124"/>
    </row>
    <row r="33" spans="1:18" ht="90">
      <c r="A33" s="127" t="s">
        <v>156</v>
      </c>
      <c r="B33" s="128" t="s">
        <v>157</v>
      </c>
      <c r="C33" s="223"/>
      <c r="D33" s="130">
        <v>41821</v>
      </c>
      <c r="E33" s="130">
        <v>41912</v>
      </c>
      <c r="F33" s="130">
        <v>41821</v>
      </c>
      <c r="G33" s="130">
        <v>41912</v>
      </c>
      <c r="H33" s="141" t="s">
        <v>428</v>
      </c>
      <c r="I33" s="141" t="s">
        <v>459</v>
      </c>
      <c r="J33" s="124"/>
    </row>
    <row r="34" spans="1:18" ht="143.25" customHeight="1">
      <c r="A34" s="127" t="s">
        <v>158</v>
      </c>
      <c r="B34" s="128" t="s">
        <v>159</v>
      </c>
      <c r="C34" s="138" t="s">
        <v>376</v>
      </c>
      <c r="D34" s="130">
        <v>41913</v>
      </c>
      <c r="E34" s="130">
        <v>42004</v>
      </c>
      <c r="F34" s="130">
        <v>41913</v>
      </c>
      <c r="G34" s="130">
        <v>42004</v>
      </c>
      <c r="H34" s="141" t="s">
        <v>429</v>
      </c>
      <c r="I34" s="141" t="s">
        <v>500</v>
      </c>
      <c r="J34" s="124"/>
    </row>
    <row r="35" spans="1:18" ht="409.5">
      <c r="A35" s="127" t="s">
        <v>160</v>
      </c>
      <c r="B35" s="128" t="s">
        <v>161</v>
      </c>
      <c r="C35" s="138" t="s">
        <v>376</v>
      </c>
      <c r="D35" s="130">
        <v>41640</v>
      </c>
      <c r="E35" s="130">
        <v>41912</v>
      </c>
      <c r="F35" s="130">
        <v>41640</v>
      </c>
      <c r="G35" s="130">
        <v>41912</v>
      </c>
      <c r="H35" s="141" t="s">
        <v>430</v>
      </c>
      <c r="I35" s="141" t="s">
        <v>492</v>
      </c>
      <c r="J35" s="124"/>
    </row>
    <row r="36" spans="1:18" ht="54.75" customHeight="1">
      <c r="A36" s="127" t="s">
        <v>162</v>
      </c>
      <c r="B36" s="128" t="s">
        <v>163</v>
      </c>
      <c r="C36" s="222" t="s">
        <v>378</v>
      </c>
      <c r="D36" s="130">
        <v>41640</v>
      </c>
      <c r="E36" s="130">
        <v>42004</v>
      </c>
      <c r="F36" s="130">
        <v>41640</v>
      </c>
      <c r="G36" s="130">
        <v>42004</v>
      </c>
      <c r="H36" s="146" t="s">
        <v>431</v>
      </c>
      <c r="I36" s="222" t="s">
        <v>432</v>
      </c>
      <c r="J36" s="124"/>
    </row>
    <row r="37" spans="1:18" ht="91.5" customHeight="1">
      <c r="A37" s="127" t="s">
        <v>166</v>
      </c>
      <c r="B37" s="147" t="s">
        <v>167</v>
      </c>
      <c r="C37" s="227"/>
      <c r="D37" s="130">
        <v>41640</v>
      </c>
      <c r="E37" s="130">
        <v>42004</v>
      </c>
      <c r="F37" s="130">
        <v>41640</v>
      </c>
      <c r="G37" s="130">
        <v>42004</v>
      </c>
      <c r="H37" s="148" t="s">
        <v>433</v>
      </c>
      <c r="I37" s="228"/>
      <c r="J37" s="124"/>
    </row>
    <row r="38" spans="1:18" ht="27" customHeight="1">
      <c r="A38" s="127">
        <v>4</v>
      </c>
      <c r="B38" s="224" t="s">
        <v>304</v>
      </c>
      <c r="C38" s="225"/>
      <c r="D38" s="225"/>
      <c r="E38" s="225"/>
      <c r="F38" s="225"/>
      <c r="G38" s="225"/>
      <c r="H38" s="225"/>
      <c r="I38" s="225"/>
      <c r="J38" s="225"/>
      <c r="K38" s="37"/>
      <c r="L38" s="37"/>
      <c r="M38" s="37"/>
      <c r="N38" s="37"/>
      <c r="O38" s="37"/>
      <c r="P38" s="37"/>
      <c r="Q38" s="37"/>
      <c r="R38" s="37"/>
    </row>
    <row r="39" spans="1:18" ht="75">
      <c r="A39" s="127" t="s">
        <v>76</v>
      </c>
      <c r="B39" s="128" t="s">
        <v>169</v>
      </c>
      <c r="C39" s="222" t="s">
        <v>379</v>
      </c>
      <c r="D39" s="130">
        <v>41640</v>
      </c>
      <c r="E39" s="130">
        <v>42004</v>
      </c>
      <c r="F39" s="130">
        <v>41640</v>
      </c>
      <c r="G39" s="130">
        <v>42004</v>
      </c>
      <c r="H39" s="129" t="s">
        <v>461</v>
      </c>
      <c r="I39" s="141" t="s">
        <v>462</v>
      </c>
      <c r="J39" s="124"/>
    </row>
    <row r="40" spans="1:18" ht="75">
      <c r="A40" s="127" t="s">
        <v>170</v>
      </c>
      <c r="B40" s="128" t="s">
        <v>171</v>
      </c>
      <c r="C40" s="227"/>
      <c r="D40" s="130">
        <v>41913</v>
      </c>
      <c r="E40" s="130">
        <v>42004</v>
      </c>
      <c r="F40" s="130">
        <v>41913</v>
      </c>
      <c r="G40" s="130">
        <v>42004</v>
      </c>
      <c r="H40" s="149" t="s">
        <v>452</v>
      </c>
      <c r="I40" s="149" t="s">
        <v>452</v>
      </c>
      <c r="J40" s="124" t="s">
        <v>313</v>
      </c>
    </row>
    <row r="41" spans="1:18" ht="45">
      <c r="A41" s="127" t="s">
        <v>172</v>
      </c>
      <c r="B41" s="128" t="s">
        <v>173</v>
      </c>
      <c r="C41" s="227"/>
      <c r="D41" s="130">
        <v>41913</v>
      </c>
      <c r="E41" s="130">
        <v>42004</v>
      </c>
      <c r="F41" s="130">
        <v>41913</v>
      </c>
      <c r="G41" s="130">
        <v>42004</v>
      </c>
      <c r="H41" s="149" t="s">
        <v>453</v>
      </c>
      <c r="I41" s="150" t="s">
        <v>453</v>
      </c>
      <c r="J41" s="124" t="s">
        <v>313</v>
      </c>
    </row>
    <row r="42" spans="1:18" ht="30">
      <c r="A42" s="127" t="s">
        <v>78</v>
      </c>
      <c r="B42" s="128" t="s">
        <v>174</v>
      </c>
      <c r="C42" s="227"/>
      <c r="D42" s="130">
        <v>41640</v>
      </c>
      <c r="E42" s="130">
        <v>42004</v>
      </c>
      <c r="F42" s="130">
        <v>41640</v>
      </c>
      <c r="G42" s="130">
        <v>42004</v>
      </c>
      <c r="H42" s="124"/>
      <c r="I42" s="124"/>
      <c r="J42" s="124"/>
    </row>
    <row r="43" spans="1:18" ht="165">
      <c r="A43" s="127" t="s">
        <v>175</v>
      </c>
      <c r="B43" s="128" t="s">
        <v>176</v>
      </c>
      <c r="C43" s="227"/>
      <c r="D43" s="130">
        <v>41913</v>
      </c>
      <c r="E43" s="130">
        <v>42004</v>
      </c>
      <c r="F43" s="130">
        <v>41913</v>
      </c>
      <c r="G43" s="130">
        <v>42004</v>
      </c>
      <c r="H43" s="149" t="s">
        <v>454</v>
      </c>
      <c r="I43" s="151" t="s">
        <v>454</v>
      </c>
      <c r="J43" s="124"/>
    </row>
    <row r="44" spans="1:18" ht="120">
      <c r="A44" s="127" t="s">
        <v>177</v>
      </c>
      <c r="B44" s="128" t="s">
        <v>178</v>
      </c>
      <c r="C44" s="223"/>
      <c r="D44" s="130">
        <v>41640</v>
      </c>
      <c r="E44" s="130">
        <v>42004</v>
      </c>
      <c r="F44" s="130">
        <v>41640</v>
      </c>
      <c r="G44" s="130">
        <v>42004</v>
      </c>
      <c r="H44" s="141" t="s">
        <v>460</v>
      </c>
      <c r="I44" s="151" t="s">
        <v>455</v>
      </c>
      <c r="J44" s="124"/>
    </row>
    <row r="45" spans="1:18" ht="66" customHeight="1">
      <c r="A45" s="127">
        <v>5</v>
      </c>
      <c r="B45" s="224" t="s">
        <v>305</v>
      </c>
      <c r="C45" s="225"/>
      <c r="D45" s="225"/>
      <c r="E45" s="225"/>
      <c r="F45" s="225"/>
      <c r="G45" s="225"/>
      <c r="H45" s="225"/>
      <c r="I45" s="225"/>
      <c r="J45" s="225"/>
      <c r="K45" s="37"/>
      <c r="L45" s="37"/>
      <c r="M45" s="37"/>
      <c r="N45" s="37"/>
      <c r="O45" s="37"/>
      <c r="P45" s="37"/>
      <c r="Q45" s="37"/>
      <c r="R45" s="37"/>
    </row>
    <row r="46" spans="1:18" ht="115.5" customHeight="1">
      <c r="A46" s="125" t="s">
        <v>84</v>
      </c>
      <c r="B46" s="138" t="s">
        <v>359</v>
      </c>
      <c r="C46" s="129" t="s">
        <v>358</v>
      </c>
      <c r="D46" s="123">
        <v>41640</v>
      </c>
      <c r="E46" s="123">
        <v>42004</v>
      </c>
      <c r="F46" s="123">
        <v>41640</v>
      </c>
      <c r="G46" s="123">
        <v>42004</v>
      </c>
      <c r="H46" s="171" t="s">
        <v>496</v>
      </c>
      <c r="I46" s="124"/>
      <c r="J46" s="124"/>
    </row>
    <row r="47" spans="1:18" ht="33.75" customHeight="1">
      <c r="A47" s="125" t="s">
        <v>182</v>
      </c>
      <c r="B47" s="138" t="s">
        <v>183</v>
      </c>
      <c r="C47" s="129" t="s">
        <v>357</v>
      </c>
      <c r="D47" s="123">
        <v>41821</v>
      </c>
      <c r="E47" s="123">
        <v>41912</v>
      </c>
      <c r="F47" s="123">
        <v>41821</v>
      </c>
      <c r="G47" s="123">
        <v>41912</v>
      </c>
      <c r="H47" s="165"/>
      <c r="I47" s="124" t="s">
        <v>316</v>
      </c>
      <c r="J47" s="124" t="s">
        <v>313</v>
      </c>
    </row>
    <row r="48" spans="1:18" ht="30" customHeight="1">
      <c r="A48" s="125" t="s">
        <v>184</v>
      </c>
      <c r="B48" s="138" t="s">
        <v>185</v>
      </c>
      <c r="C48" s="129" t="s">
        <v>356</v>
      </c>
      <c r="D48" s="123">
        <v>41821</v>
      </c>
      <c r="E48" s="123">
        <v>41912</v>
      </c>
      <c r="F48" s="123">
        <v>41821</v>
      </c>
      <c r="G48" s="123">
        <v>41912</v>
      </c>
      <c r="H48" s="165"/>
      <c r="I48" s="124" t="s">
        <v>355</v>
      </c>
      <c r="J48" s="124" t="s">
        <v>313</v>
      </c>
    </row>
    <row r="49" spans="1:10">
      <c r="A49" s="125" t="s">
        <v>186</v>
      </c>
      <c r="B49" s="138" t="s">
        <v>187</v>
      </c>
      <c r="C49" s="226" t="s">
        <v>332</v>
      </c>
      <c r="D49" s="123">
        <v>41821</v>
      </c>
      <c r="E49" s="123">
        <v>41912</v>
      </c>
      <c r="F49" s="123">
        <v>41821</v>
      </c>
      <c r="G49" s="123">
        <v>41912</v>
      </c>
      <c r="H49" s="165"/>
      <c r="I49" s="124" t="s">
        <v>316</v>
      </c>
      <c r="J49" s="124" t="s">
        <v>313</v>
      </c>
    </row>
    <row r="50" spans="1:10" ht="34.5" customHeight="1">
      <c r="A50" s="125" t="s">
        <v>188</v>
      </c>
      <c r="B50" s="138" t="s">
        <v>189</v>
      </c>
      <c r="C50" s="226"/>
      <c r="D50" s="123">
        <v>41821</v>
      </c>
      <c r="E50" s="123">
        <v>41912</v>
      </c>
      <c r="F50" s="123">
        <v>41821</v>
      </c>
      <c r="G50" s="123">
        <v>41912</v>
      </c>
      <c r="H50" s="165"/>
      <c r="I50" s="124" t="s">
        <v>354</v>
      </c>
      <c r="J50" s="124" t="s">
        <v>313</v>
      </c>
    </row>
    <row r="51" spans="1:10" ht="34.5" customHeight="1">
      <c r="A51" s="125" t="s">
        <v>190</v>
      </c>
      <c r="B51" s="138" t="s">
        <v>353</v>
      </c>
      <c r="C51" s="226"/>
      <c r="D51" s="123">
        <v>41821</v>
      </c>
      <c r="E51" s="123">
        <v>41912</v>
      </c>
      <c r="F51" s="123">
        <v>41821</v>
      </c>
      <c r="G51" s="123">
        <v>41912</v>
      </c>
      <c r="H51" s="165"/>
      <c r="I51" s="124" t="s">
        <v>316</v>
      </c>
      <c r="J51" s="124" t="s">
        <v>313</v>
      </c>
    </row>
    <row r="52" spans="1:10" ht="48.75" customHeight="1">
      <c r="A52" s="153" t="s">
        <v>191</v>
      </c>
      <c r="B52" s="128" t="s">
        <v>192</v>
      </c>
      <c r="C52" s="138" t="s">
        <v>349</v>
      </c>
      <c r="D52" s="123">
        <v>41821</v>
      </c>
      <c r="E52" s="123">
        <v>41912</v>
      </c>
      <c r="F52" s="123">
        <v>41821</v>
      </c>
      <c r="G52" s="123">
        <v>41912</v>
      </c>
      <c r="H52" s="165"/>
      <c r="I52" s="124" t="s">
        <v>352</v>
      </c>
      <c r="J52" s="124" t="s">
        <v>313</v>
      </c>
    </row>
    <row r="53" spans="1:10" ht="65.25" customHeight="1">
      <c r="A53" s="125" t="s">
        <v>193</v>
      </c>
      <c r="B53" s="128" t="s">
        <v>195</v>
      </c>
      <c r="C53" s="129" t="s">
        <v>349</v>
      </c>
      <c r="D53" s="123">
        <v>41821</v>
      </c>
      <c r="E53" s="123">
        <v>41912</v>
      </c>
      <c r="F53" s="123">
        <v>41821</v>
      </c>
      <c r="G53" s="123">
        <v>41912</v>
      </c>
      <c r="H53" s="165"/>
      <c r="I53" s="124" t="s">
        <v>351</v>
      </c>
      <c r="J53" s="124" t="s">
        <v>313</v>
      </c>
    </row>
    <row r="54" spans="1:10" ht="66.75" customHeight="1">
      <c r="A54" s="125" t="s">
        <v>194</v>
      </c>
      <c r="B54" s="128" t="s">
        <v>199</v>
      </c>
      <c r="C54" s="129" t="s">
        <v>332</v>
      </c>
      <c r="D54" s="123">
        <v>41821</v>
      </c>
      <c r="E54" s="123">
        <v>41912</v>
      </c>
      <c r="F54" s="123">
        <v>41821</v>
      </c>
      <c r="G54" s="123">
        <v>41912</v>
      </c>
      <c r="H54" s="165"/>
      <c r="I54" s="124" t="s">
        <v>350</v>
      </c>
      <c r="J54" s="124" t="s">
        <v>313</v>
      </c>
    </row>
    <row r="55" spans="1:10" ht="63.75" customHeight="1">
      <c r="A55" s="153" t="s">
        <v>196</v>
      </c>
      <c r="B55" s="128" t="s">
        <v>200</v>
      </c>
      <c r="C55" s="129" t="s">
        <v>349</v>
      </c>
      <c r="D55" s="123">
        <v>41821</v>
      </c>
      <c r="E55" s="123">
        <v>41912</v>
      </c>
      <c r="F55" s="123">
        <v>41821</v>
      </c>
      <c r="G55" s="123">
        <v>41912</v>
      </c>
      <c r="H55" s="165"/>
      <c r="I55" s="124" t="s">
        <v>337</v>
      </c>
      <c r="J55" s="124" t="s">
        <v>313</v>
      </c>
    </row>
    <row r="56" spans="1:10" ht="74.25" customHeight="1">
      <c r="A56" s="125" t="s">
        <v>198</v>
      </c>
      <c r="B56" s="128" t="s">
        <v>201</v>
      </c>
      <c r="C56" s="129" t="s">
        <v>315</v>
      </c>
      <c r="D56" s="123">
        <v>41821</v>
      </c>
      <c r="E56" s="123">
        <v>41912</v>
      </c>
      <c r="F56" s="123">
        <v>41821</v>
      </c>
      <c r="G56" s="123">
        <v>41912</v>
      </c>
      <c r="H56" s="165"/>
      <c r="I56" s="124" t="s">
        <v>337</v>
      </c>
      <c r="J56" s="124" t="s">
        <v>313</v>
      </c>
    </row>
    <row r="57" spans="1:10" ht="108.75" customHeight="1">
      <c r="A57" s="125" t="s">
        <v>87</v>
      </c>
      <c r="B57" s="128" t="s">
        <v>348</v>
      </c>
      <c r="C57" s="129" t="s">
        <v>347</v>
      </c>
      <c r="D57" s="130">
        <v>41640</v>
      </c>
      <c r="E57" s="130">
        <v>42004</v>
      </c>
      <c r="F57" s="130">
        <v>41640</v>
      </c>
      <c r="G57" s="130">
        <v>42004</v>
      </c>
      <c r="H57" s="171" t="s">
        <v>497</v>
      </c>
      <c r="I57" s="124"/>
      <c r="J57" s="124"/>
    </row>
    <row r="58" spans="1:10" ht="94.5" customHeight="1">
      <c r="A58" s="125" t="s">
        <v>203</v>
      </c>
      <c r="B58" s="154" t="s">
        <v>185</v>
      </c>
      <c r="C58" s="129" t="s">
        <v>346</v>
      </c>
      <c r="D58" s="123">
        <v>41730</v>
      </c>
      <c r="E58" s="123">
        <v>41912</v>
      </c>
      <c r="F58" s="123">
        <v>41730</v>
      </c>
      <c r="G58" s="123">
        <v>41912</v>
      </c>
      <c r="H58" s="165"/>
      <c r="I58" s="124" t="s">
        <v>345</v>
      </c>
      <c r="J58" s="124" t="s">
        <v>313</v>
      </c>
    </row>
    <row r="59" spans="1:10" ht="98.25" customHeight="1">
      <c r="A59" s="125" t="s">
        <v>204</v>
      </c>
      <c r="B59" s="154" t="s">
        <v>205</v>
      </c>
      <c r="C59" s="129" t="s">
        <v>344</v>
      </c>
      <c r="D59" s="123">
        <v>41821</v>
      </c>
      <c r="E59" s="123">
        <v>41912</v>
      </c>
      <c r="F59" s="123">
        <v>41821</v>
      </c>
      <c r="G59" s="123">
        <v>41912</v>
      </c>
      <c r="H59" s="165"/>
      <c r="I59" s="124" t="s">
        <v>343</v>
      </c>
      <c r="J59" s="124" t="s">
        <v>313</v>
      </c>
    </row>
    <row r="60" spans="1:10" ht="35.25" customHeight="1">
      <c r="A60" s="125" t="s">
        <v>206</v>
      </c>
      <c r="B60" s="154" t="s">
        <v>207</v>
      </c>
      <c r="C60" s="222" t="s">
        <v>342</v>
      </c>
      <c r="D60" s="123">
        <v>41821</v>
      </c>
      <c r="E60" s="123">
        <v>41912</v>
      </c>
      <c r="F60" s="123">
        <v>41821</v>
      </c>
      <c r="G60" s="123">
        <v>41912</v>
      </c>
      <c r="H60" s="165"/>
      <c r="I60" s="124" t="s">
        <v>341</v>
      </c>
      <c r="J60" s="124" t="s">
        <v>313</v>
      </c>
    </row>
    <row r="61" spans="1:10" ht="30" customHeight="1">
      <c r="A61" s="125" t="s">
        <v>208</v>
      </c>
      <c r="B61" s="154" t="s">
        <v>209</v>
      </c>
      <c r="C61" s="227"/>
      <c r="D61" s="130">
        <v>41640</v>
      </c>
      <c r="E61" s="130">
        <v>42004</v>
      </c>
      <c r="F61" s="130">
        <v>41640</v>
      </c>
      <c r="G61" s="130">
        <v>42004</v>
      </c>
      <c r="H61" s="165"/>
      <c r="I61" s="124" t="s">
        <v>340</v>
      </c>
      <c r="J61" s="124" t="s">
        <v>313</v>
      </c>
    </row>
    <row r="62" spans="1:10" ht="33.75" customHeight="1">
      <c r="A62" s="125" t="s">
        <v>210</v>
      </c>
      <c r="B62" s="154" t="s">
        <v>211</v>
      </c>
      <c r="C62" s="227"/>
      <c r="D62" s="130">
        <v>41730</v>
      </c>
      <c r="E62" s="123">
        <v>41912</v>
      </c>
      <c r="F62" s="130">
        <v>41730</v>
      </c>
      <c r="G62" s="123">
        <v>41912</v>
      </c>
      <c r="H62" s="165"/>
      <c r="I62" s="155">
        <v>1</v>
      </c>
      <c r="J62" s="124" t="s">
        <v>313</v>
      </c>
    </row>
    <row r="63" spans="1:10" ht="30.75" customHeight="1">
      <c r="A63" s="125" t="s">
        <v>212</v>
      </c>
      <c r="B63" s="154" t="s">
        <v>213</v>
      </c>
      <c r="C63" s="227"/>
      <c r="D63" s="123">
        <v>41821</v>
      </c>
      <c r="E63" s="130">
        <v>41912</v>
      </c>
      <c r="F63" s="123">
        <v>41821</v>
      </c>
      <c r="G63" s="130">
        <v>41912</v>
      </c>
      <c r="H63" s="165"/>
      <c r="I63" s="124" t="s">
        <v>339</v>
      </c>
      <c r="J63" s="124" t="s">
        <v>313</v>
      </c>
    </row>
    <row r="64" spans="1:10" ht="29.25" customHeight="1">
      <c r="A64" s="125" t="s">
        <v>214</v>
      </c>
      <c r="B64" s="154" t="s">
        <v>216</v>
      </c>
      <c r="C64" s="222" t="s">
        <v>332</v>
      </c>
      <c r="D64" s="123">
        <v>41821</v>
      </c>
      <c r="E64" s="130">
        <v>41912</v>
      </c>
      <c r="F64" s="123">
        <v>41821</v>
      </c>
      <c r="G64" s="130">
        <v>41912</v>
      </c>
      <c r="H64" s="165"/>
      <c r="I64" s="124" t="s">
        <v>338</v>
      </c>
      <c r="J64" s="124" t="s">
        <v>313</v>
      </c>
    </row>
    <row r="65" spans="1:11" ht="27.75" customHeight="1">
      <c r="A65" s="125" t="s">
        <v>215</v>
      </c>
      <c r="B65" s="154" t="s">
        <v>218</v>
      </c>
      <c r="C65" s="227"/>
      <c r="D65" s="123">
        <v>41821</v>
      </c>
      <c r="E65" s="130">
        <v>41912</v>
      </c>
      <c r="F65" s="123">
        <v>41821</v>
      </c>
      <c r="G65" s="130">
        <v>41912</v>
      </c>
      <c r="H65" s="165"/>
      <c r="I65" s="124" t="s">
        <v>337</v>
      </c>
      <c r="J65" s="124" t="s">
        <v>313</v>
      </c>
    </row>
    <row r="66" spans="1:11" ht="48" customHeight="1">
      <c r="A66" s="125" t="s">
        <v>217</v>
      </c>
      <c r="B66" s="154" t="s">
        <v>220</v>
      </c>
      <c r="C66" s="223"/>
      <c r="D66" s="123">
        <v>41821</v>
      </c>
      <c r="E66" s="130">
        <v>41912</v>
      </c>
      <c r="F66" s="123">
        <v>41821</v>
      </c>
      <c r="G66" s="130">
        <v>41912</v>
      </c>
      <c r="H66" s="165"/>
      <c r="I66" s="124" t="s">
        <v>316</v>
      </c>
      <c r="J66" s="124" t="s">
        <v>313</v>
      </c>
    </row>
    <row r="67" spans="1:11" ht="99.75" customHeight="1">
      <c r="A67" s="125" t="s">
        <v>219</v>
      </c>
      <c r="B67" s="154" t="s">
        <v>222</v>
      </c>
      <c r="C67" s="129" t="s">
        <v>336</v>
      </c>
      <c r="D67" s="130">
        <v>41640</v>
      </c>
      <c r="E67" s="130">
        <v>42004</v>
      </c>
      <c r="F67" s="130">
        <v>41640</v>
      </c>
      <c r="G67" s="130">
        <v>42004</v>
      </c>
      <c r="H67" s="165"/>
      <c r="I67" s="124" t="s">
        <v>335</v>
      </c>
      <c r="J67" s="124" t="s">
        <v>313</v>
      </c>
    </row>
    <row r="68" spans="1:11" ht="72.75" customHeight="1">
      <c r="A68" s="125" t="s">
        <v>221</v>
      </c>
      <c r="B68" s="154" t="s">
        <v>224</v>
      </c>
      <c r="C68" s="129" t="s">
        <v>332</v>
      </c>
      <c r="D68" s="123">
        <v>41821</v>
      </c>
      <c r="E68" s="130">
        <v>41912</v>
      </c>
      <c r="F68" s="123">
        <v>41821</v>
      </c>
      <c r="G68" s="130">
        <v>41912</v>
      </c>
      <c r="H68" s="165"/>
      <c r="I68" s="124" t="s">
        <v>316</v>
      </c>
      <c r="J68" s="124" t="s">
        <v>313</v>
      </c>
    </row>
    <row r="69" spans="1:11" ht="62.25" customHeight="1">
      <c r="A69" s="125" t="s">
        <v>223</v>
      </c>
      <c r="B69" s="128" t="s">
        <v>334</v>
      </c>
      <c r="C69" s="129" t="s">
        <v>315</v>
      </c>
      <c r="D69" s="123">
        <v>41821</v>
      </c>
      <c r="E69" s="130">
        <v>41912</v>
      </c>
      <c r="F69" s="123">
        <v>41821</v>
      </c>
      <c r="G69" s="130">
        <v>41912</v>
      </c>
      <c r="H69" s="165"/>
      <c r="I69" s="124" t="s">
        <v>333</v>
      </c>
      <c r="J69" s="124" t="s">
        <v>313</v>
      </c>
    </row>
    <row r="70" spans="1:11" ht="78" customHeight="1">
      <c r="A70" s="125" t="s">
        <v>225</v>
      </c>
      <c r="B70" s="154" t="s">
        <v>226</v>
      </c>
      <c r="C70" s="129" t="s">
        <v>332</v>
      </c>
      <c r="D70" s="123">
        <v>41821</v>
      </c>
      <c r="E70" s="130">
        <v>41912</v>
      </c>
      <c r="F70" s="123">
        <v>41821</v>
      </c>
      <c r="G70" s="130">
        <v>41912</v>
      </c>
      <c r="H70" s="165"/>
      <c r="I70" s="155">
        <v>1</v>
      </c>
      <c r="J70" s="124" t="s">
        <v>313</v>
      </c>
    </row>
    <row r="71" spans="1:11" ht="37.5" customHeight="1">
      <c r="A71" s="125" t="s">
        <v>227</v>
      </c>
      <c r="B71" s="154" t="s">
        <v>195</v>
      </c>
      <c r="C71" s="222" t="s">
        <v>331</v>
      </c>
      <c r="D71" s="130">
        <v>41640</v>
      </c>
      <c r="E71" s="130">
        <v>42004</v>
      </c>
      <c r="F71" s="130">
        <v>41640</v>
      </c>
      <c r="G71" s="130">
        <v>42004</v>
      </c>
      <c r="H71" s="165"/>
      <c r="I71" s="124" t="s">
        <v>330</v>
      </c>
      <c r="J71" s="124" t="s">
        <v>313</v>
      </c>
    </row>
    <row r="72" spans="1:11" ht="34.5" customHeight="1">
      <c r="A72" s="125" t="s">
        <v>228</v>
      </c>
      <c r="B72" s="154" t="s">
        <v>197</v>
      </c>
      <c r="C72" s="227"/>
      <c r="D72" s="123">
        <v>41821</v>
      </c>
      <c r="E72" s="130">
        <v>41912</v>
      </c>
      <c r="F72" s="123">
        <v>41821</v>
      </c>
      <c r="G72" s="130">
        <v>41912</v>
      </c>
      <c r="H72" s="165"/>
      <c r="I72" s="124" t="s">
        <v>329</v>
      </c>
      <c r="J72" s="124" t="s">
        <v>313</v>
      </c>
    </row>
    <row r="73" spans="1:11" ht="35.25" customHeight="1">
      <c r="A73" s="125" t="s">
        <v>229</v>
      </c>
      <c r="B73" s="154" t="s">
        <v>328</v>
      </c>
      <c r="C73" s="223"/>
      <c r="D73" s="123">
        <v>41821</v>
      </c>
      <c r="E73" s="130">
        <v>41912</v>
      </c>
      <c r="F73" s="123">
        <v>41821</v>
      </c>
      <c r="G73" s="130">
        <v>41912</v>
      </c>
      <c r="H73" s="165"/>
      <c r="I73" s="124" t="s">
        <v>327</v>
      </c>
      <c r="J73" s="124" t="s">
        <v>313</v>
      </c>
    </row>
    <row r="74" spans="1:11" ht="34.5" customHeight="1">
      <c r="A74" s="125" t="s">
        <v>230</v>
      </c>
      <c r="B74" s="128" t="s">
        <v>326</v>
      </c>
      <c r="C74" s="222" t="s">
        <v>315</v>
      </c>
      <c r="D74" s="123">
        <v>41821</v>
      </c>
      <c r="E74" s="130">
        <v>41912</v>
      </c>
      <c r="F74" s="123">
        <v>41821</v>
      </c>
      <c r="G74" s="130">
        <v>41912</v>
      </c>
      <c r="H74" s="165"/>
      <c r="I74" s="124" t="s">
        <v>325</v>
      </c>
      <c r="J74" s="124" t="s">
        <v>313</v>
      </c>
    </row>
    <row r="75" spans="1:11" ht="48.75" customHeight="1">
      <c r="A75" s="125" t="s">
        <v>324</v>
      </c>
      <c r="B75" s="128" t="s">
        <v>323</v>
      </c>
      <c r="C75" s="223"/>
      <c r="D75" s="123">
        <v>41821</v>
      </c>
      <c r="E75" s="130">
        <v>41912</v>
      </c>
      <c r="F75" s="123">
        <v>41821</v>
      </c>
      <c r="G75" s="130">
        <v>41912</v>
      </c>
      <c r="H75" s="165"/>
      <c r="I75" s="124" t="s">
        <v>322</v>
      </c>
      <c r="J75" s="124" t="s">
        <v>313</v>
      </c>
    </row>
    <row r="76" spans="1:11" ht="94.5" customHeight="1">
      <c r="A76" s="125" t="s">
        <v>321</v>
      </c>
      <c r="B76" s="128" t="s">
        <v>201</v>
      </c>
      <c r="C76" s="129" t="s">
        <v>320</v>
      </c>
      <c r="D76" s="123">
        <v>41730</v>
      </c>
      <c r="E76" s="123">
        <v>41912</v>
      </c>
      <c r="F76" s="123">
        <v>41730</v>
      </c>
      <c r="G76" s="123">
        <v>41912</v>
      </c>
      <c r="H76" s="165"/>
      <c r="I76" s="124" t="s">
        <v>319</v>
      </c>
      <c r="J76" s="124" t="s">
        <v>313</v>
      </c>
    </row>
    <row r="77" spans="1:11" ht="73.5" customHeight="1">
      <c r="A77" s="125" t="s">
        <v>89</v>
      </c>
      <c r="B77" s="128" t="s">
        <v>318</v>
      </c>
      <c r="C77" s="129" t="s">
        <v>317</v>
      </c>
      <c r="D77" s="130">
        <v>41821</v>
      </c>
      <c r="E77" s="130">
        <v>41912</v>
      </c>
      <c r="F77" s="130">
        <v>41821</v>
      </c>
      <c r="G77" s="130">
        <v>41912</v>
      </c>
      <c r="H77" s="171" t="s">
        <v>498</v>
      </c>
      <c r="I77" s="124" t="s">
        <v>316</v>
      </c>
      <c r="J77" s="124" t="s">
        <v>313</v>
      </c>
    </row>
    <row r="78" spans="1:11" ht="111" customHeight="1">
      <c r="A78" s="156" t="s">
        <v>92</v>
      </c>
      <c r="B78" s="157" t="s">
        <v>231</v>
      </c>
      <c r="C78" s="129" t="s">
        <v>315</v>
      </c>
      <c r="D78" s="130">
        <v>41730</v>
      </c>
      <c r="E78" s="130">
        <v>41912</v>
      </c>
      <c r="F78" s="130">
        <v>41730</v>
      </c>
      <c r="G78" s="130">
        <v>41912</v>
      </c>
      <c r="H78" s="171" t="s">
        <v>499</v>
      </c>
      <c r="I78" s="124" t="s">
        <v>314</v>
      </c>
      <c r="J78" s="124" t="s">
        <v>313</v>
      </c>
      <c r="K78" s="33"/>
    </row>
    <row r="79" spans="1:11" ht="141.75" customHeight="1">
      <c r="A79" s="145" t="s">
        <v>97</v>
      </c>
      <c r="B79" s="134" t="s">
        <v>232</v>
      </c>
      <c r="C79" s="138" t="s">
        <v>391</v>
      </c>
      <c r="D79" s="144">
        <v>41640</v>
      </c>
      <c r="E79" s="144">
        <v>42004</v>
      </c>
      <c r="F79" s="144">
        <v>41640</v>
      </c>
      <c r="G79" s="144">
        <v>42004</v>
      </c>
      <c r="H79" s="171" t="s">
        <v>499</v>
      </c>
      <c r="I79" s="124"/>
      <c r="J79" s="124"/>
      <c r="K79" s="33"/>
    </row>
    <row r="80" spans="1:11" ht="106.5" customHeight="1">
      <c r="A80" s="158" t="s">
        <v>233</v>
      </c>
      <c r="B80" s="128" t="s">
        <v>234</v>
      </c>
      <c r="C80" s="138" t="s">
        <v>391</v>
      </c>
      <c r="D80" s="130">
        <v>41821</v>
      </c>
      <c r="E80" s="130">
        <v>41912</v>
      </c>
      <c r="F80" s="130">
        <v>41821</v>
      </c>
      <c r="G80" s="130">
        <v>41912</v>
      </c>
      <c r="H80" s="165"/>
      <c r="I80" s="124" t="s">
        <v>396</v>
      </c>
      <c r="J80" s="124" t="s">
        <v>313</v>
      </c>
      <c r="K80" s="33"/>
    </row>
    <row r="81" spans="1:11" ht="112.5" customHeight="1">
      <c r="A81" s="158" t="s">
        <v>235</v>
      </c>
      <c r="B81" s="128" t="s">
        <v>236</v>
      </c>
      <c r="C81" s="138" t="s">
        <v>391</v>
      </c>
      <c r="D81" s="130">
        <v>41913</v>
      </c>
      <c r="E81" s="130">
        <v>42004</v>
      </c>
      <c r="F81" s="130">
        <v>41913</v>
      </c>
      <c r="G81" s="130">
        <v>42004</v>
      </c>
      <c r="H81" s="165"/>
      <c r="I81" s="124" t="s">
        <v>397</v>
      </c>
      <c r="J81" s="124" t="s">
        <v>313</v>
      </c>
      <c r="K81" s="33"/>
    </row>
    <row r="82" spans="1:11" ht="99" customHeight="1">
      <c r="A82" s="158" t="s">
        <v>237</v>
      </c>
      <c r="B82" s="128" t="s">
        <v>238</v>
      </c>
      <c r="C82" s="138" t="s">
        <v>391</v>
      </c>
      <c r="D82" s="130">
        <v>41821</v>
      </c>
      <c r="E82" s="130">
        <v>41912</v>
      </c>
      <c r="F82" s="130">
        <v>41821</v>
      </c>
      <c r="G82" s="130">
        <v>41912</v>
      </c>
      <c r="H82" s="165"/>
      <c r="I82" s="124" t="s">
        <v>398</v>
      </c>
      <c r="J82" s="124" t="s">
        <v>313</v>
      </c>
      <c r="K82" s="33"/>
    </row>
    <row r="83" spans="1:11" ht="120.75" customHeight="1">
      <c r="A83" s="158" t="s">
        <v>239</v>
      </c>
      <c r="B83" s="128" t="s">
        <v>240</v>
      </c>
      <c r="C83" s="129" t="s">
        <v>391</v>
      </c>
      <c r="D83" s="130">
        <v>41821</v>
      </c>
      <c r="E83" s="130">
        <v>41912</v>
      </c>
      <c r="F83" s="130">
        <v>41821</v>
      </c>
      <c r="G83" s="130">
        <v>41912</v>
      </c>
      <c r="H83" s="165"/>
      <c r="I83" s="124" t="s">
        <v>399</v>
      </c>
      <c r="J83" s="124" t="s">
        <v>313</v>
      </c>
      <c r="K83" s="33"/>
    </row>
    <row r="84" spans="1:11" ht="111" customHeight="1">
      <c r="A84" s="158" t="s">
        <v>241</v>
      </c>
      <c r="B84" s="128" t="s">
        <v>242</v>
      </c>
      <c r="C84" s="159" t="s">
        <v>391</v>
      </c>
      <c r="D84" s="130">
        <v>41821</v>
      </c>
      <c r="E84" s="130">
        <v>42004</v>
      </c>
      <c r="F84" s="130">
        <v>41821</v>
      </c>
      <c r="G84" s="130">
        <v>42004</v>
      </c>
      <c r="H84" s="165"/>
      <c r="I84" s="124" t="s">
        <v>400</v>
      </c>
      <c r="J84" s="124" t="s">
        <v>313</v>
      </c>
      <c r="K84" s="33"/>
    </row>
    <row r="85" spans="1:11" ht="110.25" customHeight="1">
      <c r="A85" s="158" t="s">
        <v>243</v>
      </c>
      <c r="B85" s="128" t="s">
        <v>244</v>
      </c>
      <c r="C85" s="159" t="s">
        <v>391</v>
      </c>
      <c r="D85" s="130">
        <v>41821</v>
      </c>
      <c r="E85" s="130">
        <v>42004</v>
      </c>
      <c r="F85" s="130">
        <v>41821</v>
      </c>
      <c r="G85" s="130">
        <v>42004</v>
      </c>
      <c r="H85" s="165"/>
      <c r="I85" s="124" t="s">
        <v>401</v>
      </c>
      <c r="J85" s="124" t="s">
        <v>313</v>
      </c>
      <c r="K85" s="33"/>
    </row>
    <row r="86" spans="1:11" ht="110.25" customHeight="1">
      <c r="A86" s="158" t="s">
        <v>245</v>
      </c>
      <c r="B86" s="128" t="s">
        <v>246</v>
      </c>
      <c r="C86" s="159" t="s">
        <v>391</v>
      </c>
      <c r="D86" s="130">
        <v>41913</v>
      </c>
      <c r="E86" s="130">
        <v>42004</v>
      </c>
      <c r="F86" s="130">
        <v>41913</v>
      </c>
      <c r="G86" s="130">
        <v>42004</v>
      </c>
      <c r="H86" s="165"/>
      <c r="I86" s="124" t="s">
        <v>415</v>
      </c>
      <c r="J86" s="124" t="s">
        <v>313</v>
      </c>
      <c r="K86" s="33"/>
    </row>
    <row r="87" spans="1:11" ht="122.25" customHeight="1">
      <c r="A87" s="158" t="s">
        <v>247</v>
      </c>
      <c r="B87" s="128" t="s">
        <v>248</v>
      </c>
      <c r="C87" s="159" t="s">
        <v>391</v>
      </c>
      <c r="D87" s="130">
        <v>41821</v>
      </c>
      <c r="E87" s="130">
        <v>42004</v>
      </c>
      <c r="F87" s="130">
        <v>41821</v>
      </c>
      <c r="G87" s="130">
        <v>42004</v>
      </c>
      <c r="H87" s="165"/>
      <c r="I87" s="124" t="s">
        <v>402</v>
      </c>
      <c r="J87" s="124" t="s">
        <v>313</v>
      </c>
      <c r="K87" s="33"/>
    </row>
    <row r="88" spans="1:11" ht="120.75" customHeight="1">
      <c r="A88" s="158" t="s">
        <v>249</v>
      </c>
      <c r="B88" s="128" t="s">
        <v>250</v>
      </c>
      <c r="C88" s="159" t="s">
        <v>391</v>
      </c>
      <c r="D88" s="130">
        <v>41821</v>
      </c>
      <c r="E88" s="130">
        <v>41912</v>
      </c>
      <c r="F88" s="130">
        <v>41821</v>
      </c>
      <c r="G88" s="130">
        <v>41912</v>
      </c>
      <c r="H88" s="165"/>
      <c r="I88" s="124" t="s">
        <v>403</v>
      </c>
      <c r="J88" s="124" t="s">
        <v>313</v>
      </c>
      <c r="K88" s="33"/>
    </row>
    <row r="89" spans="1:11" ht="122.25" customHeight="1">
      <c r="A89" s="158" t="s">
        <v>251</v>
      </c>
      <c r="B89" s="128" t="s">
        <v>252</v>
      </c>
      <c r="C89" s="159" t="s">
        <v>391</v>
      </c>
      <c r="D89" s="130">
        <v>41821</v>
      </c>
      <c r="E89" s="130">
        <v>42004</v>
      </c>
      <c r="F89" s="130">
        <v>41821</v>
      </c>
      <c r="G89" s="130">
        <v>42004</v>
      </c>
      <c r="H89" s="165"/>
      <c r="I89" s="124" t="s">
        <v>329</v>
      </c>
      <c r="J89" s="124" t="s">
        <v>313</v>
      </c>
      <c r="K89" s="33"/>
    </row>
    <row r="90" spans="1:11" ht="112.5" customHeight="1">
      <c r="A90" s="158" t="s">
        <v>253</v>
      </c>
      <c r="B90" s="128" t="s">
        <v>254</v>
      </c>
      <c r="C90" s="159" t="s">
        <v>392</v>
      </c>
      <c r="D90" s="130">
        <v>41821</v>
      </c>
      <c r="E90" s="130">
        <v>42004</v>
      </c>
      <c r="F90" s="130">
        <v>41821</v>
      </c>
      <c r="G90" s="130">
        <v>42004</v>
      </c>
      <c r="H90" s="165"/>
      <c r="I90" s="124" t="s">
        <v>329</v>
      </c>
      <c r="J90" s="124" t="s">
        <v>313</v>
      </c>
      <c r="K90" s="33"/>
    </row>
    <row r="91" spans="1:11" ht="109.5" customHeight="1">
      <c r="A91" s="158" t="s">
        <v>255</v>
      </c>
      <c r="B91" s="128" t="s">
        <v>256</v>
      </c>
      <c r="C91" s="159" t="s">
        <v>391</v>
      </c>
      <c r="D91" s="130">
        <v>41821</v>
      </c>
      <c r="E91" s="130">
        <v>41912</v>
      </c>
      <c r="F91" s="130">
        <v>41821</v>
      </c>
      <c r="G91" s="130">
        <v>41912</v>
      </c>
      <c r="H91" s="165"/>
      <c r="I91" s="124" t="s">
        <v>337</v>
      </c>
      <c r="J91" s="124" t="s">
        <v>313</v>
      </c>
      <c r="K91" s="33"/>
    </row>
    <row r="92" spans="1:11" ht="78" customHeight="1">
      <c r="A92" s="158" t="s">
        <v>257</v>
      </c>
      <c r="B92" s="128" t="s">
        <v>258</v>
      </c>
      <c r="C92" s="159" t="s">
        <v>391</v>
      </c>
      <c r="D92" s="130">
        <v>41821</v>
      </c>
      <c r="E92" s="130">
        <v>41912</v>
      </c>
      <c r="F92" s="130">
        <v>41821</v>
      </c>
      <c r="G92" s="130">
        <v>41912</v>
      </c>
      <c r="H92" s="165"/>
      <c r="I92" s="124" t="s">
        <v>404</v>
      </c>
      <c r="J92" s="124" t="s">
        <v>313</v>
      </c>
      <c r="K92" s="33"/>
    </row>
    <row r="93" spans="1:11" ht="99" customHeight="1">
      <c r="A93" s="158" t="s">
        <v>259</v>
      </c>
      <c r="B93" s="128" t="s">
        <v>260</v>
      </c>
      <c r="C93" s="159" t="s">
        <v>391</v>
      </c>
      <c r="D93" s="130">
        <v>41821</v>
      </c>
      <c r="E93" s="130">
        <v>41912</v>
      </c>
      <c r="F93" s="130">
        <v>41821</v>
      </c>
      <c r="G93" s="130">
        <v>41912</v>
      </c>
      <c r="H93" s="165"/>
      <c r="I93" s="124" t="s">
        <v>405</v>
      </c>
      <c r="J93" s="124" t="s">
        <v>313</v>
      </c>
      <c r="K93" s="33"/>
    </row>
    <row r="94" spans="1:11" ht="104.25" customHeight="1">
      <c r="A94" s="158" t="s">
        <v>261</v>
      </c>
      <c r="B94" s="128" t="s">
        <v>262</v>
      </c>
      <c r="C94" s="159" t="s">
        <v>391</v>
      </c>
      <c r="D94" s="130">
        <v>41821</v>
      </c>
      <c r="E94" s="130">
        <v>42004</v>
      </c>
      <c r="F94" s="130">
        <v>41821</v>
      </c>
      <c r="G94" s="130">
        <v>42004</v>
      </c>
      <c r="H94" s="165"/>
      <c r="I94" s="124" t="s">
        <v>399</v>
      </c>
      <c r="J94" s="124" t="s">
        <v>313</v>
      </c>
      <c r="K94" s="33"/>
    </row>
    <row r="95" spans="1:11" ht="124.5" customHeight="1">
      <c r="A95" s="158" t="s">
        <v>263</v>
      </c>
      <c r="B95" s="128" t="s">
        <v>264</v>
      </c>
      <c r="C95" s="159" t="s">
        <v>391</v>
      </c>
      <c r="D95" s="130">
        <v>41913</v>
      </c>
      <c r="E95" s="130">
        <v>42004</v>
      </c>
      <c r="F95" s="130">
        <v>41913</v>
      </c>
      <c r="G95" s="130">
        <v>42004</v>
      </c>
      <c r="H95" s="165"/>
      <c r="I95" s="124" t="s">
        <v>406</v>
      </c>
      <c r="J95" s="124" t="s">
        <v>313</v>
      </c>
      <c r="K95" s="33"/>
    </row>
    <row r="96" spans="1:11" ht="117.75" customHeight="1">
      <c r="A96" s="158" t="s">
        <v>265</v>
      </c>
      <c r="B96" s="128" t="s">
        <v>266</v>
      </c>
      <c r="C96" s="159" t="s">
        <v>391</v>
      </c>
      <c r="D96" s="130">
        <v>41821</v>
      </c>
      <c r="E96" s="130">
        <v>42004</v>
      </c>
      <c r="F96" s="130">
        <v>41821</v>
      </c>
      <c r="G96" s="130">
        <v>42004</v>
      </c>
      <c r="H96" s="165"/>
      <c r="I96" s="124" t="s">
        <v>407</v>
      </c>
      <c r="J96" s="124" t="s">
        <v>313</v>
      </c>
      <c r="K96" s="33"/>
    </row>
    <row r="97" spans="1:11" ht="55.5" customHeight="1">
      <c r="A97" s="158" t="s">
        <v>267</v>
      </c>
      <c r="B97" s="128" t="s">
        <v>268</v>
      </c>
      <c r="C97" s="160"/>
      <c r="D97" s="130">
        <v>41913</v>
      </c>
      <c r="E97" s="130">
        <v>42004</v>
      </c>
      <c r="F97" s="130">
        <v>41913</v>
      </c>
      <c r="G97" s="130">
        <v>42004</v>
      </c>
      <c r="H97" s="165"/>
      <c r="I97" s="124" t="s">
        <v>316</v>
      </c>
      <c r="J97" s="124" t="s">
        <v>313</v>
      </c>
      <c r="K97" s="33"/>
    </row>
    <row r="98" spans="1:11" ht="103.5" customHeight="1">
      <c r="A98" s="145" t="s">
        <v>269</v>
      </c>
      <c r="B98" s="128" t="s">
        <v>270</v>
      </c>
      <c r="C98" s="161" t="s">
        <v>391</v>
      </c>
      <c r="D98" s="130">
        <v>41821</v>
      </c>
      <c r="E98" s="130">
        <v>41912</v>
      </c>
      <c r="F98" s="130">
        <v>41821</v>
      </c>
      <c r="G98" s="130">
        <v>41912</v>
      </c>
      <c r="H98" s="165"/>
      <c r="I98" s="155">
        <v>1</v>
      </c>
      <c r="J98" s="124" t="s">
        <v>313</v>
      </c>
      <c r="K98" s="33"/>
    </row>
    <row r="99" spans="1:11" ht="109.5" customHeight="1">
      <c r="A99" s="158" t="s">
        <v>271</v>
      </c>
      <c r="B99" s="128" t="s">
        <v>272</v>
      </c>
      <c r="C99" s="161" t="s">
        <v>391</v>
      </c>
      <c r="D99" s="130">
        <v>41821</v>
      </c>
      <c r="E99" s="130">
        <v>41912</v>
      </c>
      <c r="F99" s="130">
        <v>41821</v>
      </c>
      <c r="G99" s="130">
        <v>41912</v>
      </c>
      <c r="H99" s="165"/>
      <c r="I99" s="124" t="s">
        <v>408</v>
      </c>
      <c r="J99" s="124" t="s">
        <v>313</v>
      </c>
      <c r="K99" s="33"/>
    </row>
    <row r="100" spans="1:11" ht="185.25" customHeight="1">
      <c r="A100" s="158" t="s">
        <v>273</v>
      </c>
      <c r="B100" s="128" t="s">
        <v>274</v>
      </c>
      <c r="C100" s="161" t="s">
        <v>391</v>
      </c>
      <c r="D100" s="130">
        <v>41913</v>
      </c>
      <c r="E100" s="130">
        <v>42004</v>
      </c>
      <c r="F100" s="130">
        <v>41913</v>
      </c>
      <c r="G100" s="130">
        <v>42004</v>
      </c>
      <c r="H100" s="165"/>
      <c r="I100" s="124" t="s">
        <v>416</v>
      </c>
      <c r="J100" s="124" t="s">
        <v>469</v>
      </c>
      <c r="K100" s="33"/>
    </row>
    <row r="101" spans="1:11" ht="102.75" customHeight="1">
      <c r="A101" s="158" t="s">
        <v>100</v>
      </c>
      <c r="B101" s="128" t="s">
        <v>275</v>
      </c>
      <c r="C101" s="129" t="s">
        <v>393</v>
      </c>
      <c r="D101" s="130">
        <v>41640</v>
      </c>
      <c r="E101" s="130">
        <v>42004</v>
      </c>
      <c r="F101" s="130">
        <v>41640</v>
      </c>
      <c r="G101" s="130">
        <v>42004</v>
      </c>
      <c r="H101" s="170" t="s">
        <v>498</v>
      </c>
      <c r="I101" s="124" t="s">
        <v>181</v>
      </c>
      <c r="J101" s="124"/>
      <c r="K101" s="33"/>
    </row>
    <row r="102" spans="1:11" ht="107.25" customHeight="1">
      <c r="A102" s="162" t="s">
        <v>276</v>
      </c>
      <c r="B102" s="128" t="s">
        <v>277</v>
      </c>
      <c r="C102" s="138" t="s">
        <v>393</v>
      </c>
      <c r="D102" s="130">
        <v>41821</v>
      </c>
      <c r="E102" s="130">
        <v>41912</v>
      </c>
      <c r="F102" s="130">
        <v>41821</v>
      </c>
      <c r="G102" s="130">
        <v>41912</v>
      </c>
      <c r="H102" s="165"/>
      <c r="I102" s="124" t="s">
        <v>416</v>
      </c>
      <c r="J102" s="124" t="s">
        <v>467</v>
      </c>
      <c r="K102" s="33"/>
    </row>
    <row r="103" spans="1:11" ht="99" customHeight="1">
      <c r="A103" s="162" t="s">
        <v>278</v>
      </c>
      <c r="B103" s="128" t="s">
        <v>279</v>
      </c>
      <c r="C103" s="138" t="s">
        <v>393</v>
      </c>
      <c r="D103" s="130">
        <v>41640</v>
      </c>
      <c r="E103" s="130">
        <v>41729</v>
      </c>
      <c r="F103" s="130">
        <v>41640</v>
      </c>
      <c r="G103" s="130">
        <v>41729</v>
      </c>
      <c r="H103" s="165"/>
      <c r="I103" s="124" t="s">
        <v>409</v>
      </c>
      <c r="J103" s="124" t="s">
        <v>313</v>
      </c>
      <c r="K103" s="33"/>
    </row>
    <row r="104" spans="1:11" ht="108.75" customHeight="1">
      <c r="A104" s="162" t="s">
        <v>280</v>
      </c>
      <c r="B104" s="128" t="s">
        <v>281</v>
      </c>
      <c r="C104" s="138" t="s">
        <v>393</v>
      </c>
      <c r="D104" s="130">
        <v>41821</v>
      </c>
      <c r="E104" s="130">
        <v>42004</v>
      </c>
      <c r="F104" s="130">
        <v>41821</v>
      </c>
      <c r="G104" s="130">
        <v>42004</v>
      </c>
      <c r="H104" s="165"/>
      <c r="I104" s="124" t="s">
        <v>409</v>
      </c>
      <c r="J104" s="124" t="s">
        <v>313</v>
      </c>
      <c r="K104" s="33"/>
    </row>
    <row r="105" spans="1:11" ht="104.25" customHeight="1">
      <c r="A105" s="162" t="s">
        <v>282</v>
      </c>
      <c r="B105" s="128" t="s">
        <v>283</v>
      </c>
      <c r="C105" s="138" t="s">
        <v>393</v>
      </c>
      <c r="D105" s="130">
        <v>41821</v>
      </c>
      <c r="E105" s="130">
        <v>42004</v>
      </c>
      <c r="F105" s="130">
        <v>41821</v>
      </c>
      <c r="G105" s="130">
        <v>42004</v>
      </c>
      <c r="H105" s="165"/>
      <c r="I105" s="124" t="s">
        <v>409</v>
      </c>
      <c r="J105" s="124" t="s">
        <v>313</v>
      </c>
      <c r="K105" s="33"/>
    </row>
    <row r="106" spans="1:11" ht="108" customHeight="1">
      <c r="A106" s="162" t="s">
        <v>284</v>
      </c>
      <c r="B106" s="128" t="s">
        <v>285</v>
      </c>
      <c r="C106" s="138" t="s">
        <v>393</v>
      </c>
      <c r="D106" s="130">
        <v>41730</v>
      </c>
      <c r="E106" s="130">
        <v>41912</v>
      </c>
      <c r="F106" s="130">
        <v>41730</v>
      </c>
      <c r="G106" s="130">
        <v>41912</v>
      </c>
      <c r="H106" s="165"/>
      <c r="I106" s="124" t="s">
        <v>417</v>
      </c>
      <c r="J106" s="124" t="s">
        <v>313</v>
      </c>
      <c r="K106" s="33"/>
    </row>
    <row r="107" spans="1:11" ht="102.75" customHeight="1">
      <c r="A107" s="162" t="s">
        <v>286</v>
      </c>
      <c r="B107" s="128" t="s">
        <v>287</v>
      </c>
      <c r="C107" s="138" t="s">
        <v>393</v>
      </c>
      <c r="D107" s="130">
        <v>41730</v>
      </c>
      <c r="E107" s="130">
        <v>42004</v>
      </c>
      <c r="F107" s="130">
        <v>41730</v>
      </c>
      <c r="G107" s="130">
        <v>42004</v>
      </c>
      <c r="H107" s="165"/>
      <c r="I107" s="124" t="s">
        <v>410</v>
      </c>
      <c r="J107" s="124" t="s">
        <v>313</v>
      </c>
      <c r="K107" s="33"/>
    </row>
    <row r="108" spans="1:11" ht="108.75" customHeight="1">
      <c r="A108" s="162" t="s">
        <v>288</v>
      </c>
      <c r="B108" s="128" t="s">
        <v>289</v>
      </c>
      <c r="C108" s="138" t="s">
        <v>393</v>
      </c>
      <c r="D108" s="130">
        <v>41730</v>
      </c>
      <c r="E108" s="130">
        <v>42004</v>
      </c>
      <c r="F108" s="130">
        <v>41730</v>
      </c>
      <c r="G108" s="130">
        <v>42004</v>
      </c>
      <c r="H108" s="165"/>
      <c r="I108" s="124" t="s">
        <v>411</v>
      </c>
      <c r="J108" s="124" t="s">
        <v>313</v>
      </c>
      <c r="K108" s="33"/>
    </row>
    <row r="109" spans="1:11" ht="96.75" customHeight="1">
      <c r="A109" s="162" t="s">
        <v>290</v>
      </c>
      <c r="B109" s="128" t="s">
        <v>291</v>
      </c>
      <c r="C109" s="138" t="s">
        <v>394</v>
      </c>
      <c r="D109" s="130">
        <v>41640</v>
      </c>
      <c r="E109" s="130">
        <v>42004</v>
      </c>
      <c r="F109" s="130">
        <v>41640</v>
      </c>
      <c r="G109" s="130">
        <v>42004</v>
      </c>
      <c r="H109" s="165"/>
      <c r="I109" s="124" t="s">
        <v>412</v>
      </c>
      <c r="J109" s="124" t="s">
        <v>313</v>
      </c>
      <c r="K109" s="33"/>
    </row>
    <row r="110" spans="1:11" ht="96.75" customHeight="1">
      <c r="A110" s="162" t="s">
        <v>292</v>
      </c>
      <c r="B110" s="128" t="s">
        <v>293</v>
      </c>
      <c r="C110" s="138" t="s">
        <v>394</v>
      </c>
      <c r="D110" s="130">
        <v>41640</v>
      </c>
      <c r="E110" s="130">
        <v>42004</v>
      </c>
      <c r="F110" s="130">
        <v>41640</v>
      </c>
      <c r="G110" s="130">
        <v>42004</v>
      </c>
      <c r="H110" s="165"/>
      <c r="I110" s="124" t="s">
        <v>468</v>
      </c>
      <c r="J110" s="124" t="s">
        <v>313</v>
      </c>
      <c r="K110" s="33"/>
    </row>
    <row r="111" spans="1:11" ht="99" customHeight="1">
      <c r="A111" s="162" t="s">
        <v>294</v>
      </c>
      <c r="B111" s="128" t="s">
        <v>295</v>
      </c>
      <c r="C111" s="138" t="s">
        <v>394</v>
      </c>
      <c r="D111" s="130">
        <v>41640</v>
      </c>
      <c r="E111" s="130">
        <v>42004</v>
      </c>
      <c r="F111" s="130">
        <v>41640</v>
      </c>
      <c r="G111" s="130">
        <v>42004</v>
      </c>
      <c r="H111" s="165"/>
      <c r="I111" s="124" t="s">
        <v>413</v>
      </c>
      <c r="J111" s="124" t="s">
        <v>313</v>
      </c>
      <c r="K111" s="33"/>
    </row>
    <row r="112" spans="1:11" ht="94.5" customHeight="1">
      <c r="A112" s="162" t="s">
        <v>296</v>
      </c>
      <c r="B112" s="128" t="s">
        <v>297</v>
      </c>
      <c r="C112" s="138" t="s">
        <v>395</v>
      </c>
      <c r="D112" s="130">
        <v>41640</v>
      </c>
      <c r="E112" s="130">
        <v>42004</v>
      </c>
      <c r="F112" s="130">
        <v>41640</v>
      </c>
      <c r="G112" s="130">
        <v>42004</v>
      </c>
      <c r="H112" s="165"/>
      <c r="I112" s="155">
        <v>1</v>
      </c>
      <c r="J112" s="124" t="s">
        <v>313</v>
      </c>
      <c r="K112" s="33"/>
    </row>
    <row r="113" spans="1:18" ht="95.25" customHeight="1">
      <c r="A113" s="162" t="s">
        <v>298</v>
      </c>
      <c r="B113" s="128" t="s">
        <v>299</v>
      </c>
      <c r="C113" s="138" t="s">
        <v>395</v>
      </c>
      <c r="D113" s="130">
        <v>41640</v>
      </c>
      <c r="E113" s="130">
        <v>42004</v>
      </c>
      <c r="F113" s="130">
        <v>41640</v>
      </c>
      <c r="G113" s="130">
        <v>42004</v>
      </c>
      <c r="H113" s="165"/>
      <c r="I113" s="124" t="s">
        <v>399</v>
      </c>
      <c r="J113" s="124" t="s">
        <v>313</v>
      </c>
      <c r="K113" s="33"/>
    </row>
    <row r="114" spans="1:18" ht="120.75" customHeight="1">
      <c r="A114" s="162" t="s">
        <v>300</v>
      </c>
      <c r="B114" s="128" t="s">
        <v>301</v>
      </c>
      <c r="C114" s="138" t="s">
        <v>395</v>
      </c>
      <c r="D114" s="130">
        <v>41821</v>
      </c>
      <c r="E114" s="130">
        <v>42004</v>
      </c>
      <c r="F114" s="130">
        <v>41821</v>
      </c>
      <c r="G114" s="130">
        <v>42004</v>
      </c>
      <c r="H114" s="165"/>
      <c r="I114" s="164" t="s">
        <v>416</v>
      </c>
      <c r="J114" s="164" t="s">
        <v>414</v>
      </c>
      <c r="K114" s="33"/>
    </row>
    <row r="116" spans="1:18" ht="18.75">
      <c r="A116" s="32"/>
      <c r="B116" s="32"/>
      <c r="C116" s="32"/>
      <c r="D116" s="31"/>
      <c r="K116" s="29"/>
      <c r="L116" s="29"/>
      <c r="M116" s="29"/>
      <c r="N116" s="29"/>
      <c r="O116" s="29"/>
      <c r="P116" s="29"/>
      <c r="Q116" s="29"/>
      <c r="R116" s="29"/>
    </row>
  </sheetData>
  <mergeCells count="34">
    <mergeCell ref="I31:I32"/>
    <mergeCell ref="C32:C33"/>
    <mergeCell ref="H16:H19"/>
    <mergeCell ref="H22:H23"/>
    <mergeCell ref="I16:I17"/>
    <mergeCell ref="I22:I23"/>
    <mergeCell ref="I28:I30"/>
    <mergeCell ref="B10:J10"/>
    <mergeCell ref="B11:J11"/>
    <mergeCell ref="D3:E3"/>
    <mergeCell ref="A4:J4"/>
    <mergeCell ref="A6:A8"/>
    <mergeCell ref="B6:B8"/>
    <mergeCell ref="C6:C8"/>
    <mergeCell ref="D6:E6"/>
    <mergeCell ref="F6:G6"/>
    <mergeCell ref="H6:I6"/>
    <mergeCell ref="J6:J8"/>
    <mergeCell ref="H12:H13"/>
    <mergeCell ref="I12:I13"/>
    <mergeCell ref="C74:C75"/>
    <mergeCell ref="B45:J45"/>
    <mergeCell ref="C49:C51"/>
    <mergeCell ref="C60:C63"/>
    <mergeCell ref="C64:C66"/>
    <mergeCell ref="C71:C73"/>
    <mergeCell ref="B38:J38"/>
    <mergeCell ref="C39:C44"/>
    <mergeCell ref="I36:I37"/>
    <mergeCell ref="C36:C37"/>
    <mergeCell ref="C13:C14"/>
    <mergeCell ref="B24:J24"/>
    <mergeCell ref="H25:H26"/>
    <mergeCell ref="I25:I26"/>
  </mergeCells>
  <pageMargins left="0.7" right="0.7" top="0.75" bottom="0.75" header="0.3" footer="0.3"/>
  <pageSetup paperSize="9" scale="74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="75" zoomScaleSheetLayoutView="75" workbookViewId="0">
      <selection activeCell="H14" sqref="H14"/>
    </sheetView>
  </sheetViews>
  <sheetFormatPr defaultRowHeight="15"/>
  <cols>
    <col min="1" max="1" width="7.85546875" customWidth="1"/>
    <col min="2" max="2" width="34.28515625" customWidth="1"/>
    <col min="3" max="3" width="24.42578125" customWidth="1"/>
    <col min="4" max="4" width="10.140625" customWidth="1"/>
    <col min="5" max="5" width="10.7109375" customWidth="1"/>
    <col min="6" max="7" width="8.7109375" customWidth="1"/>
    <col min="8" max="8" width="10.28515625" customWidth="1"/>
    <col min="9" max="9" width="27.85546875" customWidth="1"/>
    <col min="10" max="10" width="35.7109375" customWidth="1"/>
  </cols>
  <sheetData>
    <row r="1" spans="1:10" ht="18.75">
      <c r="A1" s="114"/>
      <c r="B1" s="114"/>
      <c r="C1" s="114"/>
      <c r="D1" s="114"/>
      <c r="E1" s="114"/>
      <c r="F1" s="114"/>
      <c r="G1" s="114"/>
      <c r="H1" s="114"/>
      <c r="I1" s="114"/>
      <c r="J1" s="115" t="s">
        <v>55</v>
      </c>
    </row>
    <row r="2" spans="1:10" ht="18.75">
      <c r="A2" s="114"/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8.75">
      <c r="A3" s="23"/>
      <c r="B3" s="114"/>
      <c r="C3" s="114"/>
      <c r="D3" s="114"/>
      <c r="E3" s="23" t="s">
        <v>47</v>
      </c>
      <c r="F3" s="114"/>
      <c r="G3" s="114"/>
      <c r="H3" s="114"/>
      <c r="I3" s="114"/>
      <c r="J3" s="114"/>
    </row>
    <row r="4" spans="1:10" ht="15" customHeight="1">
      <c r="A4" s="237" t="s">
        <v>48</v>
      </c>
      <c r="B4" s="237"/>
      <c r="C4" s="237"/>
      <c r="D4" s="237"/>
      <c r="E4" s="237"/>
      <c r="F4" s="237"/>
      <c r="G4" s="237"/>
      <c r="H4" s="237"/>
      <c r="I4" s="237"/>
      <c r="J4" s="237"/>
    </row>
    <row r="5" spans="1:10" ht="20.25" customHeight="1">
      <c r="A5" s="237"/>
      <c r="B5" s="237"/>
      <c r="C5" s="237"/>
      <c r="D5" s="237"/>
      <c r="E5" s="237"/>
      <c r="F5" s="237"/>
      <c r="G5" s="237"/>
      <c r="H5" s="237"/>
      <c r="I5" s="237"/>
      <c r="J5" s="237"/>
    </row>
    <row r="6" spans="1:10" ht="18.75">
      <c r="A6" s="116"/>
      <c r="B6" s="114"/>
      <c r="C6" s="114"/>
      <c r="D6" s="114"/>
      <c r="E6" s="114"/>
      <c r="F6" s="114"/>
      <c r="G6" s="114"/>
      <c r="H6" s="114"/>
      <c r="I6" s="114"/>
      <c r="J6" s="114"/>
    </row>
    <row r="7" spans="1:10" ht="75" customHeight="1">
      <c r="A7" s="177" t="s">
        <v>2</v>
      </c>
      <c r="B7" s="177" t="s">
        <v>49</v>
      </c>
      <c r="C7" s="177" t="s">
        <v>50</v>
      </c>
      <c r="D7" s="177" t="s">
        <v>51</v>
      </c>
      <c r="E7" s="177"/>
      <c r="F7" s="177" t="s">
        <v>52</v>
      </c>
      <c r="G7" s="177"/>
      <c r="H7" s="177"/>
      <c r="I7" s="177" t="s">
        <v>53</v>
      </c>
      <c r="J7" s="177"/>
    </row>
    <row r="8" spans="1:10" ht="18.75">
      <c r="A8" s="177"/>
      <c r="B8" s="177"/>
      <c r="C8" s="177"/>
      <c r="D8" s="177" t="s">
        <v>7</v>
      </c>
      <c r="E8" s="177"/>
      <c r="F8" s="177" t="s">
        <v>7</v>
      </c>
      <c r="G8" s="177"/>
      <c r="H8" s="177"/>
      <c r="I8" s="177"/>
      <c r="J8" s="177"/>
    </row>
    <row r="9" spans="1:10" ht="80.25" customHeight="1">
      <c r="A9" s="177"/>
      <c r="B9" s="177"/>
      <c r="C9" s="177"/>
      <c r="D9" s="62" t="s">
        <v>19</v>
      </c>
      <c r="E9" s="62" t="s">
        <v>20</v>
      </c>
      <c r="F9" s="62" t="s">
        <v>388</v>
      </c>
      <c r="G9" s="62" t="s">
        <v>389</v>
      </c>
      <c r="H9" s="62" t="s">
        <v>390</v>
      </c>
      <c r="I9" s="62" t="s">
        <v>19</v>
      </c>
      <c r="J9" s="62" t="s">
        <v>20</v>
      </c>
    </row>
    <row r="10" spans="1:10" ht="18.75">
      <c r="A10" s="62">
        <v>1</v>
      </c>
      <c r="B10" s="62">
        <v>2</v>
      </c>
      <c r="C10" s="62">
        <v>3</v>
      </c>
      <c r="D10" s="62">
        <v>4</v>
      </c>
      <c r="E10" s="62">
        <v>5</v>
      </c>
      <c r="F10" s="62">
        <v>6</v>
      </c>
      <c r="G10" s="62">
        <v>7</v>
      </c>
      <c r="H10" s="62">
        <v>8</v>
      </c>
      <c r="I10" s="62">
        <v>9</v>
      </c>
      <c r="J10" s="62">
        <v>10</v>
      </c>
    </row>
    <row r="11" spans="1:10" ht="18.75">
      <c r="A11" s="238"/>
      <c r="B11" s="238"/>
      <c r="C11" s="238"/>
      <c r="D11" s="238"/>
      <c r="E11" s="238"/>
      <c r="F11" s="238"/>
      <c r="G11" s="238"/>
      <c r="H11" s="238"/>
      <c r="I11" s="238"/>
      <c r="J11" s="238"/>
    </row>
    <row r="12" spans="1:10" ht="37.5" customHeight="1">
      <c r="A12" s="177" t="s">
        <v>54</v>
      </c>
      <c r="B12" s="177"/>
      <c r="C12" s="177"/>
      <c r="D12" s="177"/>
      <c r="E12" s="177"/>
      <c r="F12" s="177"/>
      <c r="G12" s="177"/>
      <c r="H12" s="177"/>
      <c r="I12" s="177"/>
      <c r="J12" s="177"/>
    </row>
    <row r="13" spans="1:10" ht="192.75" customHeight="1">
      <c r="A13" s="68">
        <v>1</v>
      </c>
      <c r="B13" s="79" t="s">
        <v>385</v>
      </c>
      <c r="C13" s="117" t="s">
        <v>386</v>
      </c>
      <c r="D13" s="80">
        <v>58.2</v>
      </c>
      <c r="E13" s="68">
        <v>36.9</v>
      </c>
      <c r="F13" s="172">
        <v>36.9</v>
      </c>
      <c r="G13" s="172">
        <v>36.9</v>
      </c>
      <c r="H13" s="172">
        <v>36.9</v>
      </c>
      <c r="I13" s="167" t="s">
        <v>487</v>
      </c>
      <c r="J13" s="167" t="s">
        <v>486</v>
      </c>
    </row>
    <row r="14" spans="1:10" ht="144" customHeight="1">
      <c r="A14" s="68">
        <v>2</v>
      </c>
      <c r="B14" s="79" t="s">
        <v>387</v>
      </c>
      <c r="C14" s="117" t="s">
        <v>386</v>
      </c>
      <c r="D14" s="118">
        <v>569</v>
      </c>
      <c r="E14" s="62">
        <v>569.20000000000005</v>
      </c>
      <c r="F14" s="118">
        <v>569</v>
      </c>
      <c r="G14" s="118">
        <v>598</v>
      </c>
      <c r="H14" s="118">
        <v>628</v>
      </c>
      <c r="I14" s="167" t="s">
        <v>493</v>
      </c>
      <c r="J14" s="167" t="s">
        <v>494</v>
      </c>
    </row>
    <row r="20" ht="15.75" customHeight="1"/>
    <row r="21" ht="15.75" customHeight="1"/>
    <row r="22" ht="15" customHeight="1"/>
    <row r="24" ht="15.75" customHeight="1"/>
  </sheetData>
  <mergeCells count="11">
    <mergeCell ref="A12:J12"/>
    <mergeCell ref="F7:H7"/>
    <mergeCell ref="F8:H8"/>
    <mergeCell ref="A4:J5"/>
    <mergeCell ref="I7:J8"/>
    <mergeCell ref="A11:J11"/>
    <mergeCell ref="A7:A9"/>
    <mergeCell ref="B7:B9"/>
    <mergeCell ref="C7:C9"/>
    <mergeCell ref="D7:E7"/>
    <mergeCell ref="D8:E8"/>
  </mergeCells>
  <pageMargins left="0.70866141732283472" right="0.70866141732283472" top="0.74803149606299213" bottom="0.74803149606299213" header="0.31496062992125984" footer="0.31496062992125984"/>
  <pageSetup paperSize="9" scale="6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таблица 10</vt:lpstr>
      <vt:lpstr>таблица 11</vt:lpstr>
      <vt:lpstr>таблица 13</vt:lpstr>
      <vt:lpstr>таблица 14</vt:lpstr>
      <vt:lpstr>таблица 15</vt:lpstr>
      <vt:lpstr>'таблица 10'!Область_печати</vt:lpstr>
      <vt:lpstr>'таблица 11'!Область_печати</vt:lpstr>
      <vt:lpstr>'таблица 14'!Область_печати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2015-05-18T09:25:56Z</dcterms:modified>
</cp:coreProperties>
</file>