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715" tabRatio="916"/>
  </bookViews>
  <sheets>
    <sheet name="Основной реестр" sheetId="2" r:id="rId1"/>
    <sheet name="Лист1" sheetId="3" r:id="rId2"/>
  </sheets>
  <definedNames>
    <definedName name="_xlchart.v1.0" hidden="1">'Основной реестр'!#REF!</definedName>
    <definedName name="_xlchart.v1.1" hidden="1">'Основной реестр'!#REF!</definedName>
    <definedName name="_xlchart.v1.2" hidden="1">#REF!</definedName>
    <definedName name="_xlchart.v1.3" hidden="1">#REF!</definedName>
  </definedNames>
  <calcPr calcId="162913" iterateDelta="1E-4"/>
</workbook>
</file>

<file path=xl/calcChain.xml><?xml version="1.0" encoding="utf-8"?>
<calcChain xmlns="http://schemas.openxmlformats.org/spreadsheetml/2006/main">
  <c r="S494" i="2" l="1"/>
  <c r="Q494" i="2"/>
  <c r="G494" i="2"/>
  <c r="F494" i="2"/>
  <c r="E494" i="2"/>
  <c r="R130" i="2" l="1"/>
  <c r="Q130" i="2"/>
  <c r="P130" i="2"/>
  <c r="O130" i="2"/>
  <c r="N130" i="2"/>
  <c r="M130" i="2"/>
  <c r="L130" i="2"/>
  <c r="K130" i="2"/>
  <c r="J130" i="2"/>
  <c r="I130" i="2"/>
  <c r="H130" i="2"/>
  <c r="G130" i="2"/>
  <c r="F130" i="2"/>
  <c r="P448" i="2" l="1"/>
  <c r="F158" i="2"/>
  <c r="G158" i="2"/>
  <c r="H158" i="2"/>
  <c r="I158" i="2"/>
  <c r="J158" i="2"/>
  <c r="K158" i="2"/>
  <c r="L158" i="2"/>
  <c r="M158" i="2"/>
  <c r="N158" i="2"/>
  <c r="O158" i="2"/>
  <c r="P158" i="2"/>
  <c r="Q158" i="2"/>
  <c r="R158" i="2"/>
  <c r="E158" i="2"/>
  <c r="F176" i="2"/>
  <c r="G176" i="2"/>
  <c r="H176" i="2"/>
  <c r="I176" i="2"/>
  <c r="J176" i="2"/>
  <c r="K176" i="2"/>
  <c r="L176" i="2"/>
  <c r="M176" i="2"/>
  <c r="N176" i="2"/>
  <c r="O176" i="2"/>
  <c r="P176" i="2"/>
  <c r="Q176" i="2"/>
  <c r="R176" i="2"/>
  <c r="E176" i="2"/>
  <c r="F268" i="2"/>
  <c r="G268" i="2"/>
  <c r="H268" i="2"/>
  <c r="I268" i="2"/>
  <c r="J268" i="2"/>
  <c r="K268" i="2"/>
  <c r="L268" i="2"/>
  <c r="M268" i="2"/>
  <c r="N268" i="2"/>
  <c r="O268" i="2"/>
  <c r="P268" i="2"/>
  <c r="Q268" i="2"/>
  <c r="R268" i="2"/>
  <c r="E268" i="2"/>
  <c r="F323" i="2"/>
  <c r="G323" i="2"/>
  <c r="H323" i="2"/>
  <c r="I323" i="2"/>
  <c r="J323" i="2"/>
  <c r="K323" i="2"/>
  <c r="L323" i="2"/>
  <c r="M323" i="2"/>
  <c r="N323" i="2"/>
  <c r="O323" i="2"/>
  <c r="P323" i="2"/>
  <c r="Q323" i="2"/>
  <c r="R323" i="2"/>
  <c r="E323" i="2"/>
  <c r="F409" i="2"/>
  <c r="G409" i="2"/>
  <c r="H409" i="2"/>
  <c r="I409" i="2"/>
  <c r="J409" i="2"/>
  <c r="L409" i="2"/>
  <c r="M409" i="2"/>
  <c r="N409" i="2"/>
  <c r="O409" i="2"/>
  <c r="P409" i="2"/>
  <c r="Q409" i="2"/>
  <c r="R409" i="2"/>
  <c r="E409" i="2"/>
  <c r="F431" i="2"/>
  <c r="G431" i="2"/>
  <c r="H431" i="2"/>
  <c r="I431" i="2"/>
  <c r="J431" i="2"/>
  <c r="K431" i="2"/>
  <c r="L431" i="2"/>
  <c r="M431" i="2"/>
  <c r="N431" i="2"/>
  <c r="O431" i="2"/>
  <c r="P431" i="2"/>
  <c r="Q431" i="2"/>
  <c r="R431" i="2"/>
  <c r="E431" i="2"/>
  <c r="Q448" i="2"/>
  <c r="R448" i="2"/>
  <c r="F448" i="2"/>
  <c r="G448" i="2"/>
  <c r="H448" i="2"/>
  <c r="I448" i="2"/>
  <c r="J448" i="2"/>
  <c r="K448" i="2"/>
  <c r="L448" i="2"/>
  <c r="M448" i="2"/>
  <c r="N448" i="2"/>
  <c r="O448" i="2"/>
  <c r="E448" i="2"/>
  <c r="J494" i="2"/>
  <c r="J449" i="2" l="1"/>
  <c r="P449" i="2"/>
  <c r="Q449" i="2"/>
  <c r="O449" i="2"/>
  <c r="N449" i="2"/>
  <c r="M449" i="2"/>
  <c r="G449" i="2"/>
  <c r="I449" i="2"/>
  <c r="R449" i="2"/>
  <c r="L449" i="2"/>
  <c r="F449" i="2"/>
  <c r="H449" i="2"/>
  <c r="H494" i="2" l="1"/>
  <c r="I494" i="2"/>
  <c r="K494" i="2"/>
  <c r="L494" i="2"/>
  <c r="M494" i="2"/>
  <c r="N494" i="2"/>
  <c r="O494" i="2"/>
  <c r="P494" i="2"/>
  <c r="R494" i="2"/>
  <c r="V303" i="2" l="1"/>
  <c r="E93" i="2"/>
  <c r="E130" i="2" s="1"/>
  <c r="K329" i="2"/>
  <c r="K409" i="2" s="1"/>
  <c r="K449" i="2" s="1"/>
  <c r="E449" i="2" l="1"/>
  <c r="E501" i="2"/>
</calcChain>
</file>

<file path=xl/sharedStrings.xml><?xml version="1.0" encoding="utf-8"?>
<sst xmlns="http://schemas.openxmlformats.org/spreadsheetml/2006/main" count="1067" uniqueCount="599">
  <si>
    <t>Наименование инвестиционного проекта/инициатор/ место реализации</t>
  </si>
  <si>
    <t>№ п/п</t>
  </si>
  <si>
    <t xml:space="preserve">Всего по проекту      (источники финансирования) </t>
  </si>
  <si>
    <t xml:space="preserve">Освоено 
(источники финансирования)
</t>
  </si>
  <si>
    <t>СС</t>
  </si>
  <si>
    <t>ЗС</t>
  </si>
  <si>
    <t>РБ</t>
  </si>
  <si>
    <t>ФБ</t>
  </si>
  <si>
    <t>Всего</t>
  </si>
  <si>
    <t>Объем финансирования, млн.руб.</t>
  </si>
  <si>
    <t>Число рабочих мест, ед.</t>
  </si>
  <si>
    <t>Всего по проекту (план)</t>
  </si>
  <si>
    <t>Создано</t>
  </si>
  <si>
    <t>Мера государственной поддержки</t>
  </si>
  <si>
    <t>Сведения о земельном участке</t>
  </si>
  <si>
    <t xml:space="preserve">Примечание 
(ход реализации)
</t>
  </si>
  <si>
    <t>Проблемные вопросы</t>
  </si>
  <si>
    <t>1.</t>
  </si>
  <si>
    <t>2.</t>
  </si>
  <si>
    <t>Статус приоритетного инвестиционного проекта Республики Дагестан</t>
  </si>
  <si>
    <t>Земельный участок в Кизлярском районе</t>
  </si>
  <si>
    <t>Значительные затраты электроэнергии для производственных процессов, высокая стоимость электроэнергии.</t>
  </si>
  <si>
    <t>3.</t>
  </si>
  <si>
    <t>ФРП</t>
  </si>
  <si>
    <t>4.</t>
  </si>
  <si>
    <t>Земельный участок в г. Махачкала</t>
  </si>
  <si>
    <t>5.</t>
  </si>
  <si>
    <t>Земельный участок в сел. Чинар Дербентского района</t>
  </si>
  <si>
    <t>6.</t>
  </si>
  <si>
    <t>Предоставлен земельный участок в аренду без проведения торгов площадью 7,1 га. в г. Каспийске</t>
  </si>
  <si>
    <t>7.</t>
  </si>
  <si>
    <t xml:space="preserve">Земельный участок в аренду без проведения торгов (МИП);
план мероприятий «Комплексное развитие МО ГО «г. Дербент» до 2025г. 
</t>
  </si>
  <si>
    <t xml:space="preserve">Предоставлено 
2 земельных участка в аренду без проведения торгов в общей площадью 164 га. в г. Дербент
</t>
  </si>
  <si>
    <t xml:space="preserve">Распоряжением Правительства РФ от 11.10.2021г. №2853-р утвержден План мероприятий «Комплексное развитие МО ГО «г. Дербент» до 2025г. Проведен международный конкурс и разрабатывается концепция Духовного центра.
Совместно с проектным бюро «ОСА» разработано архитектурное решение по всему микрорайону в едином стиле и идет работа по подготовке проектно-сметной документации жилых кварталов
</t>
  </si>
  <si>
    <t>Отсутствие необходимой инженерной инфраструктуры</t>
  </si>
  <si>
    <t>Предоставлен земельный участок площадью 7,2 га в г. Каспийск</t>
  </si>
  <si>
    <t>Земельный участок в  Кумторкалинском районе</t>
  </si>
  <si>
    <t>Земельный участок в г. Дербент</t>
  </si>
  <si>
    <t xml:space="preserve">Подведение инфраструктуры;
Расширение емкостного парка и закладка виноградников
</t>
  </si>
  <si>
    <t xml:space="preserve">В 2008г. КПРД «Дирекция государственного заказчика-застройщика» к инвестиционной площадке частично была подведена инженерная инфраструктура, но при этом, в связи с прекращением финансирования ФЦП «Юг-России», она не была завершена. </t>
  </si>
  <si>
    <t xml:space="preserve">Земельные участки в Буйнакском районе в собственности ООО «Матис»; 
предоставлен земельный участок в Ботлихском районе
</t>
  </si>
  <si>
    <t>Земельный участок в г. Кизляр</t>
  </si>
  <si>
    <t>Предоставлен земельный участок площадью 53 га в г. Махачкала</t>
  </si>
  <si>
    <t>Земельный участок в г. Дагестанские Огни</t>
  </si>
  <si>
    <t>Земельный участок в г. Буйнакск</t>
  </si>
  <si>
    <t>Земельный участок в г. Южно-Сухокумск</t>
  </si>
  <si>
    <t>Инфраструктурный бюджетный кредит в рамках постановления Правительства РФ 
№ 1189.</t>
  </si>
  <si>
    <t xml:space="preserve">Планируется предоставление земельного участка в г. Махачкала
</t>
  </si>
  <si>
    <t xml:space="preserve">Решение земельных вопросов (отведение земельных участков).
Определение необходимых мощностей инфраструктуры и точек подключения
</t>
  </si>
  <si>
    <t>Финансирование  из Федерального Бюджета РФ</t>
  </si>
  <si>
    <t>Земельный участок в Карабудахкентском районе</t>
  </si>
  <si>
    <t>Источник финансирования и сроки реализации строительных работ будут определены после утверждения проектно-сметной документации и принятия соответствующего решения Правительством РФ. Ключевые риски  связаны с удорожанием строительных материалов, соответственно стоимости строительства.</t>
  </si>
  <si>
    <t xml:space="preserve">В соответствии с постановлением Правительства Российской Федерации от 28 мая 2013 г.
№ 449 «О механизме стимулирования использования ВИЭ на оптовом рынке электрической энергии и мощности» на основании результатов ОПВ.
</t>
  </si>
  <si>
    <t xml:space="preserve">Предоставлен земельный участок 
в г. Каспийск
</t>
  </si>
  <si>
    <t>Отсутствие необходимых мощностей инфраструктуры</t>
  </si>
  <si>
    <t>В рамках постановления Правительства РФ от 17.10.2009 N 823 «О схемах и программах перспективного развития электроэнергетики»</t>
  </si>
  <si>
    <t xml:space="preserve">Субсидирование части затрат на оборудование;
Субсидирование части затрат на корма;
Создание необходимой инфраструктуры.
</t>
  </si>
  <si>
    <t xml:space="preserve">Земельный участок в Хасавюртовском районе </t>
  </si>
  <si>
    <t>Отсутствие земельного участка. Отсутствие необходимой инфраструктуры</t>
  </si>
  <si>
    <t xml:space="preserve">Отсутствие необходимой инженерной инфраструктуры (энергоснабжение водоснабжение, водоотведение, газоснабжение).
Удорожание стоимости иностранного оборудования и возможные затруднения с его доставкой 
</t>
  </si>
  <si>
    <t xml:space="preserve">Статус резидента ТОСЭР «Дагестанские Огни».
Субсидии на приобретение технологического оборудования.
Земельный участок в аренду без проведения торгов распоряжением Главы Республики Дагестан (МИП).
Возможность подведения инфраструктуры  в рамках постановления Правительства РФ № 1704
</t>
  </si>
  <si>
    <t xml:space="preserve">Проекту присвоен статус приоритетного инвестиционного проекта Республики Дагестан в соответствии с распоряжением Правительства РД.
В 2019 г. предприятие введено в эксплуатацию. Выращено порядка 60,0 тонн рыбы. В первом полугодии 2022 году выручка от реализации ООО «СК-Аква» составила 17 599,76 руб.
</t>
  </si>
  <si>
    <t>Отсутствие необходимой инфраструктуры:  
Подъездная дорога (протяженностью 500-700м от трассы, а также протяженностью 2 км. внутри самого комплекса). Газоснабжение (проектная мощность газопровода протяженностью 6 км. составит 150 тыс. м3 в год). Протяженность линии электропередач мощностью 2 МВт составит 1,5 км. Водоснабжение. Водоотведение.</t>
  </si>
  <si>
    <t xml:space="preserve">В 2018 году завод был построен и введен в эксплуатацию, были получены лицензии на производство тихих и игристых вин, вино наливом (виноматериал). Первая партия игристых вин была произведена в декабре 2018 года в количестве 200 тыс. бутылок. В 2019 году было произведено 1,55 млн бутылок тихих 
и игристых вин. В 2020 году было произведено 8 млн бутылок тихих и игристых вин (1 этап реализации проекта).
В настоящее время начата реализация 2 и 3 этапов проекта, что позволит расширить производственную мощность до 20 млн бутылок в год к 2026 году.
</t>
  </si>
  <si>
    <t>2016 г. - 2026 г.</t>
  </si>
  <si>
    <t>Сроки реализации проектов</t>
  </si>
  <si>
    <t>2021 г. - 2026 г.</t>
  </si>
  <si>
    <t>2018 г .- 2025 г.</t>
  </si>
  <si>
    <t>2022 г. -  2024 г.</t>
  </si>
  <si>
    <t>2017г. - 2025 г.</t>
  </si>
  <si>
    <t>2017 г. - 2027 г.</t>
  </si>
  <si>
    <t>2017 г.- 2025 г.</t>
  </si>
  <si>
    <t>2019 г. - 2024 г.</t>
  </si>
  <si>
    <t>2022 г. - 2030 г.</t>
  </si>
  <si>
    <t>2022 г. - 2025 г.</t>
  </si>
  <si>
    <t>2021 г. - 2025 г.</t>
  </si>
  <si>
    <t>2021г. - 2025 гг.</t>
  </si>
  <si>
    <t>2017 г. - 2025 г.</t>
  </si>
  <si>
    <t>ИТОГО:</t>
  </si>
  <si>
    <t>Проекты в сфере туризма</t>
  </si>
  <si>
    <t>Проекты в сфере строительства</t>
  </si>
  <si>
    <t>Проекты в сфере транспорта</t>
  </si>
  <si>
    <t>Проекты в винодельческой отрасли</t>
  </si>
  <si>
    <t>Итого:</t>
  </si>
  <si>
    <t>Проекты в рыбной отрасли</t>
  </si>
  <si>
    <t>Проекты в сфере сельского хозяйства</t>
  </si>
  <si>
    <t>Проекты в сфере энергетики</t>
  </si>
  <si>
    <t xml:space="preserve">3 земельных участка площадью                17,4 га  в с. Кульзеб                 Кизилюртовского района
</t>
  </si>
  <si>
    <t>Выделен земельный участок площадью  
311 га в Дербентском районе (распоряжение 
 Главы РД от 25 июля 2022 г.).</t>
  </si>
  <si>
    <t>Инфраструктура для реализации проекта.</t>
  </si>
  <si>
    <t xml:space="preserve">Подведение инфраструктуры </t>
  </si>
  <si>
    <t>Получение земельного участка;
обеспечение необходимой инфраструктурой         
(В 2008г. КПРД «Дирекция государственного заказчика-застройщика» к инвестиционной площадке частично была подведена инженерная инфраструктура)</t>
  </si>
  <si>
    <t>СПо проекту получен в аренду земельный участок общей площадью 31,4 га, внесены изменения в вид разрешенного использования земельного участка, определяются объемы мощностей подводящей инфраструктуры, ведутся работы по инженерным изысканиям.</t>
  </si>
  <si>
    <t>Создание инфраструктуры;
Льготное финансирование институтов развития.
(проводится работа по получению льготного кредита 3-5% годовых от банка ВТБ, по программе льготного кредитования Ростуризма на строительство 6 корпусов по 240 номеров каждый на 1440 койко-мест. )</t>
  </si>
  <si>
    <t xml:space="preserve">В 2021 году предоставлен льготный заём ФРП РД  в размере 20 млн рублей.                                           В 2022 году  в рамках реализации мероприятий государственной программы Республики Дагестан «Развитие промышленности и повышение ее конкурентоспособности» предосавлена субсидия на компенсацию части затрат, связанных с приобретением машин и оборудования, в размере  1,0239 млн рублей </t>
  </si>
  <si>
    <t xml:space="preserve">Включен в реестр резидентов ТОСЭР «Каспийск» от 8.02.2018 г.                             Предоставлен земельный участок в аренду без проведения торгов распоряжением Главы Республики Дагестан № 31-рг от 11 апреля 2019 года.
В рамках государственной программы Российской Федерации «Развитие Северо-Кавказского Федерального округа» в 2019 г  выделено 129, 41 млн руб. бюджетных средств (возвращены обратно). 
</t>
  </si>
  <si>
    <t>Резидент индустриального (промышленного) парка «КИП Пром Каспий».                                     При запуске производства предусмотрены налоговые льготы.</t>
  </si>
  <si>
    <t>Аренда.                                                      Предоставлен земельный участок площадью 15 га в г. Каспийск, 1,57 га в Карабудахкентском районе.                          Собственность.                                                5 земельных участков.</t>
  </si>
  <si>
    <t xml:space="preserve">Получение сертификата воздушных судов и сертификата производства воздушных судов для местных и региональных воздушных линий в рамках Постановления Правительства РФ  от 
1 июля 2016 года № 623.
Ожидается объявление об отборе заявок.
</t>
  </si>
  <si>
    <t>2020 г. - 2025 г. (с учетом пролонгации от 29.12.2022г.)</t>
  </si>
  <si>
    <t xml:space="preserve">Распоряжением Главы РД С.А. Меликова от  20  июня  2022  года  №  74-рг  ООО «Пронт» для  реализации  масштабного инвестиционного проекта «Строительство швейного цеха» предоставлен земельный участок с  кадастровым  номером  05:21:000001:2033 и общей площадью 0,5 га, расположенный по адресу: Республика Дагестан, Ахвахский район, с. Карата.  Согласно  указанному  распоряжению  между  Администрацией  МР «Ахвахский  район»  и  ООО  «Пронт»  подписан  Договор  аренды  земельного  участка от 1 июля 2022 года № 5. </t>
  </si>
  <si>
    <t>2022-2024 гг</t>
  </si>
  <si>
    <t xml:space="preserve">Предоставлен земельный участок без торгов площадью 10,5 га на ТОСЭР "Дагестанские Огни"
</t>
  </si>
  <si>
    <t>планируется получение земельного участка в аренду без проведения торгов в целях посадки виноградников в Дербентском районе, в настоящее время осуществляется подбор участка.</t>
  </si>
  <si>
    <t xml:space="preserve">По проекту получен земельный участок, проводится работа по переводу земель 31,4 га из земель «сельскохозяйственного назначения» в земли «населенных пунктов». Необходимый пакет документов внесен на утверждение в Правительство РД. 
Определяются объемы мощностей подводящей инфраструктуры, ведется работа по инженерным изысканиям. Начало строительно-монтажных работ запланировано на 1 полугодие  2023г.
</t>
  </si>
  <si>
    <t xml:space="preserve">Статус резидента ТОСЭР;
Статус приоритетного инвестиционного проекта РД;
создание инфраструктуры  в рамках постановления Правительства РФ 
№ 1704. В 2022 году в рамках реализации мероприятий государственной программы Республики Дагестан «Развитие промышленности и повышение ее конкурентоспособности» предосавлена субсидия на компенсацию части затрат, связанных с приобретением машин и оборудования, в размере 10,0 млн.  рублей.
9 марта 2022 года подана заявка № 6030 в ФРП РФ на предоставление льготного займа в размере 400,0 млн. рублей по программе «Проекты развития». 
</t>
  </si>
  <si>
    <t xml:space="preserve">В рамках постановления Правительства РФ 
от 28.05.2013 г. № 449 «О механизме стимулирования использования возобновляемых 
источников энергии на оптовом рынке электрической энергии 
и мощности» на основании 
результатов ОПВ
</t>
  </si>
  <si>
    <t xml:space="preserve">Земельный участок в Ногайском районе №05:03000000898    </t>
  </si>
  <si>
    <t xml:space="preserve">Проект на стадии завершения.
К инвестиционной площадке построена подъездная автомобильная дорога протяженностью 10 км., инвестором освоено 400 ,0 млн. руб. 
В целях расширения проекта Минимуществом РД совместно с АО «Корпорация развития Дагестана» предоставлен в аренду земельный участок общей площадью 4 га для установки коттеджей и благоустройство территории. Проводится работа по созданию на данной территории ОЭЗ ТРТ площадью 216 га. 3 ноября 2022 г. между Правительством РД, Минэкономразвитием России и АО "КАВКАЗ.РФ" подписан протокол о намерениях по созданию всесезонного туристско-рекреационного комплекса "Каспийский прибрежный кластер" на территории РД и дорожной карты по его развитию до 2026 года.Подписано допсоглашение о создании ОЭЗ. Сформирвоана рабочая группа ( Распоряжение Правительства РД от 30.12.2022 г. № 606-р).
Прорывной проект
</t>
  </si>
  <si>
    <t xml:space="preserve">Необходимы очистные сооружения объемом 400 куб.м. в сутки.
</t>
  </si>
  <si>
    <t xml:space="preserve">
</t>
  </si>
  <si>
    <t xml:space="preserve">В настоящее время инвестором направлено ходатайство в Правительство Республики Дагестан для получения земельного участка в аренду без проведения торгов в рамках реализации масштабного инвестиционного проекта. Однако в связи с замечаниями Минимуществом РД материалы были направлены инвестору на доработку)
</t>
  </si>
  <si>
    <t xml:space="preserve">В рамках исполнения пункта 1.3 Протокола совещания у Главы Республики Дагестан Меликова С.А. от 27.01.2022 г. № 11/2-06/РП1 ТУ Росимущества в Республике Дагестан сформированы 4 земельных участка в кадастровом квартале 05:07:000113, относящиеся к категории земель «земли особо охраняемых территорий и объектов» с видом разрешенного использования «для туристско-рекреационного назначения».
</t>
  </si>
  <si>
    <t xml:space="preserve">В рамках исполнения поручений, данных Главой Республики Дагестан    Меликовым С.А. 25 мая 2021 года, Минимуществом РД совместно с   Минсельхозом РД прорабатывается вопрос формирования и передачи в аренду земельного участка площадью 4 га из земель, закрепленных за Зональным управлением № 1 ГУП «Каспий». Минимуществом РД направлено обращение в адрес ГЦП РД "Каспий" о даче согласия на образование земельного участка площадью 4 га из состава земель, закрепленных за Зональным упрвлением № 1 ГУП "Каспий" для размещения туристско-рекреационного комплекса, однако был получен отказ. 
</t>
  </si>
  <si>
    <t xml:space="preserve">Необходимые объекты обеспечивающей инфраструктуры: автом. Дорога - 3,1 км., ЛЭП ВЛ - 10 кВт., L- 1,2 км., водопровод Ф-110 мм., L-1,04 км., газопровод Ф - 159 мм., Ф-57 м., L - 1,2 км., комплексная трансформаторная подстанция - БКТП-630-10/04кВ., очистные сооружения - "Юбас-Мега-50", котельная АБМК-2000.
</t>
  </si>
  <si>
    <t>Завершено строительство объезной автодороги длиной 300 м. и подъезной автодороги длиной 2,1 км., объектов энергетического хозяйства ВЛ-10 кВ длиной 1,47 м., наружных сетей и сооружений газоснабжения длиной 22,38 км., наружных сетей и сооружений теплоснабжения, водоснабжения и канализации.</t>
  </si>
  <si>
    <t>Сформирован земельный участок с кадастровым номером 05:022:000016:644 площадью 18 га с целевым назначением под строительство объектов туристско-рекреационного кластера "Золотые дюны".</t>
  </si>
  <si>
    <t>Между Минтуризмом РД и АО "Газинжсети" заключено соглашение от 27.02.2017 г. № 01/17 по строительству туристической инфраструктуры, общая стоимость составляет 311,5 млн. руб.                                    В сентябре 2021 г. инвестором направлен пакет документов в Минимущество РД для получения в аренду земельного участка без проведения торгов как для МИП. В связи с замечаниями Минимуществом РД материалы были направлены на доработку инвестору.</t>
  </si>
  <si>
    <t>2022г. - 2025 г.</t>
  </si>
  <si>
    <t>Распоряжением Правительства РД земельный участок с кадастровым номером 05:36:000067:311 площадью 0,5 га переведен из категории земель сельскохозяйственного назначения в категорию земель особо охраняемых территорий и объектов.</t>
  </si>
  <si>
    <t xml:space="preserve">В 2017 г. разработана проектно-сметная документация обеспечивающей инфраструктуры. Разработана проектно-сметная документация на 4-этаж. Гостиницу. В настоящее время документы поданы на проведение экспертизы.
</t>
  </si>
  <si>
    <t xml:space="preserve">Необходимые объкты обеспечивающей инфраструктуры:   сеть энергоснабжения- 5 км, сеть водоснабжения-2,5км, канализации- 1,5км, автомобильная дорога- 3,0км, Берего-укрепительные работы -2,0 км. 
</t>
  </si>
  <si>
    <t>Наличие земель - 5930 га, в том числе 5900 га - долгосрочная аренда, 30 га – собственность</t>
  </si>
  <si>
    <t>2021 г. - 2024 г.</t>
  </si>
  <si>
    <t>В рамках реализации госпрограммы развития СКФО в 2017 году оказана господдержка в размере 216,5 млн руб.</t>
  </si>
  <si>
    <t>2021 г. - 2024 гг.</t>
  </si>
  <si>
    <t>Земельный участок в Дербентском районе площадью 132 га</t>
  </si>
  <si>
    <t>Необходимая инженерная и транспортная инфраструктура:
энергоснабжение – 1 МВт;
водоснабжение – 300 куб. м в сутки;
водоотведение – 290 куб. м в сутки; газоснабжение - 400 куб.м./час. Вместе с тем отсутствие построенных объектов инженерной инфраструктуры не позволит инициатору проекта ООО «Хазар» реализовать его в сроки, определённые паспортом «прорывного» проекта «Развитие плодоовощного кластера в Дагестане», сформированного в ГИИС «Электронный бюджет». Ввиду позднего предоставления технических условий на электроснабжение участка инвестиционной площадки и невозможности своевременного предоставления ПСД на прохождение экспертизы, в отчете по «прорывному» проекту за 4 квартал 2022 года, сформированному в ГИИС «Электронный бюджет» указанно не достижение 2-х из 3-х контрольных точек.</t>
  </si>
  <si>
    <t>2023 г. - 2026 г.</t>
  </si>
  <si>
    <t xml:space="preserve">Для реализации инвестиционного проекта распоряжением Главы Республики Дагестан от 25 декабря 2019 года № 125-рг предоставлен в аренду без торгов земельный участок сроком до 5 лет (МИП).
Статус резидента ТОСЭР «Каспийск».
Возможность подведения инфраструктуры в рамках постановления Правительства РФ № 1704.
</t>
  </si>
  <si>
    <t>земельный участок в аренду площадью 5 га в г. Каспийск</t>
  </si>
  <si>
    <t xml:space="preserve">Распоряжением Главы РД от 26082.2022 г. № 118-рг предоставлены земельные участки в аренду без проведения торгов (МИП); 
</t>
  </si>
  <si>
    <t xml:space="preserve">Инициатором проведены работы по расчистке и устройству новых дренажных каналов, общей протяженностью 17 км., начаты работы по поднятию плантажа, ведется подготовка к организации тендера на определение генподрядчика по выращиванию винограда. 
Проводятся переговоры с ресурсоснабжающими организациями на получение технических условий. 
</t>
  </si>
  <si>
    <t>2022-2024 г.</t>
  </si>
  <si>
    <t>2023-2024 гг.
 ( 100 га в 2023 году
 211 га в 2024 году.)</t>
  </si>
  <si>
    <t>2022-2030 г.</t>
  </si>
  <si>
    <t>Наименование инвестиционного проекта/инициатор/ место реализации/ИНН</t>
  </si>
  <si>
    <t>Строительство новой обувной фабрики ДОФ
ООО «ДОФ+» (г. Махачкала)
Минпромторг РД
ИНН:0572024094</t>
  </si>
  <si>
    <t>Производство стекловолокна и изделий из него. I этап 
ООО «Каспийский завод стекловолокна»
 (г. Каспийск)
Минпромторг РД,
Дагпредпринимательство
ИНН: 0554003729</t>
  </si>
  <si>
    <t>Техническое перевооружение и расширение заготовительного производства
АО «Завод им. Гаджиева»
 (г. Каспийск)
Минпромторг РД
ИНН: 0541000946</t>
  </si>
  <si>
    <t>Организация и расширение производства керамогранитной плитки в Республике Дагестан
АО «Керамогранит-Дагестан» (Кумторкалинский район РД)
Минпромторг РД
ИНН: 0571016238</t>
  </si>
  <si>
    <t>Создание индустриального строительного комплекса «Каспийск» на территории Республики Дагестан
ООО «Капитал Инвест-Пром» (г. Каспийск)
Минпромторг РД,
Минэкономразвития РД,
Дагпредпринимательство
ИНН: 0572029134</t>
  </si>
  <si>
    <t>Строительство завода по производству гипса и гипсосодержащих строительных материалов в промышленной зоне с. Кафыр-Кумух Республики Дагестан 
ООО «Матис» (Буйнакский район РД)
Минпромторг РД,
Дагпредпринимательство
ИНН: 0507043001</t>
  </si>
  <si>
    <t>Создание высокотехнологичного производства многоцелевого четырехместного двухдвигательного самолета МАИ-411 «Альфа-КМ»
ОАО «Концерн КЭМЗ» (г. Кизляр)
Минпромторг РД
ИНН: 0547003781</t>
  </si>
  <si>
    <t>Производство энергоэффективных лифтов и лифтового оборудования
АО «Кизлярский электроаппаратный завод» (г. Кизляр)
Минпромторг РД
ИНН: 0547006535</t>
  </si>
  <si>
    <t>Организация производства продукции арматуростроения с целью импортозамещения на российском рынке
ООО «ЗАО Мушарака» 
(г. Буйнакск)
Минпромторг РД
ИНН: 0543053100</t>
  </si>
  <si>
    <t>Организация серийного производства ветроэнергетических установок мощностью 107,5 кВт
ОАО «ЮСЭМЗ»
 (г. Южно-Сухокумск)
Минпромторг РД
ИНН: 0549000063</t>
  </si>
  <si>
    <t>Строительство стекловаренной печи для производства одностадийного текстильного стекловолокна
ООО «Каспийский завод стекловолокна»
(г. Каспийск)
Минпромторг РД,
Дагпредпринимательство
ИНН: 0554003729</t>
  </si>
  <si>
    <t>Модернизация и расширение цеха для производства стеклотары, отвечающей евро-стандартам
ООО «Дагестан Стеклотара» 
(г. Дагестанские Огни)
Минпромторг РД
ИНН: 0550005309</t>
  </si>
  <si>
    <t xml:space="preserve">
Строительство Дербентской винодельческой компании в г. Дербент
ООО «Дербентская винодельческая компания» (г. Дербент)
Дагвино,
Дагпредпринимательство
ИНН: 0542013024</t>
  </si>
  <si>
    <t>Создание современного комплекса для индустриального выращивания осетровых пород рыб и получения черной икры
ООО «СК-АКВА» (Кизлярский район  РД)
Комрыбхоз РД,
Дагпредпринимательство
ИНН: 0572013455</t>
  </si>
  <si>
    <t>Закладка интенсивных садов и строительство плодохранилища
ООО «Полоса» (Сулейман-Стальский район РД)
Дагпредпринимательство
Минсельхозпрод РД
ИНН: 0529911678</t>
  </si>
  <si>
    <t>Создание центра по производству и переработке риса «ПРОМ-РИС» 
ООО «НИВА» (Кизлярский район РД)
Минсельхозпрод РД, Дагпредпринимательство
ИНН: 0517004241</t>
  </si>
  <si>
    <t>Строительство второй очереди тепличного комплекса общей площадью 6,6 га. в поселке Шамхал-Термен г. Махачкалы Республики Дагестан для круглогодичного выращивания томатов
ООО «Югагрохолдинг»
(г. Махачкала)
Дагпредпринимательство,
Минсельхозпрод РД
ИНН:0572006169</t>
  </si>
  <si>
    <t>Строительство завода по производству концентрированных 
соков, пюре и нектаров мощностью 12 тыс. тонн в год
ООО «Хазар» 
(г. Дагестанские Огни)
Минсельхозпрод РД,
Минпромторг РД,
Дагпредпринимательство
ИНН: 0550007289</t>
  </si>
  <si>
    <t>Организация производства и переработки 25 тыс. тонн мяса птицы в год 
ООО «Батыр Бройлер» (Хасавюртовский район РД)
Минсельхозпрод РД
ИНН: 0534034398</t>
  </si>
  <si>
    <t>Производство по розливу воды, соков  и лимонадов
ООО «Ириб» 
(г. Каспийск)
Минсельхозпрод РД, Дагпредпринимательство
ИНН: 0571017136</t>
  </si>
  <si>
    <t>Строительство Дербентской солнечной электростанции мощностью 100 МВт
ГК «Солар Системс» (Дербентский район РД)
Минэнерго РД,
ИНН: 7728872602</t>
  </si>
  <si>
    <t>Строительство Ногайской солнечной электростанции мощностью 60 МВт
ГК «Хэвел»
 (Ногайский район РД) 
Минэнерго РД,
ИНН: 2124030957</t>
  </si>
  <si>
    <t>Строительство Махачкалинского ветропарка мощностью 12,5 МВт
ООО «EcoEnergy»                           (Новострой)
Минэнерго РД
ИНН: 6315657707</t>
  </si>
  <si>
    <t>Строительство Самурского энергетического кластера. I и II этап
ООО «EcoEnergy» (Рутульский
и Ахтынский районы РД)
Минэнерго РД
ИНН: 7707455397</t>
  </si>
  <si>
    <t>Туристско-рекреационный комплекс «Золотые пески»
ООО «Сейвер М»
(Дербентский район РД)
Минтуризм РД
ИНН: 0573009099</t>
  </si>
  <si>
    <t>Расширение туристско-рекреационного комплекса «Каспий»
OOO «Каспий» (Карабудахкентский район РД)
Минтуризм РД
ИНН: 0562056315</t>
  </si>
  <si>
    <t>Создание туристско-рекреационного комплекса «Сардар-Приморский»
ООО ТРК «Сардар» (Дербентский район РД)
Минтуризм РД
ИНН: 0571021781</t>
  </si>
  <si>
    <t>Туристско-рекреационный комплекс «Инчхе Марина Каспий»
ООО Холдинговая компания  «Интера» (Каякентский район РД)
Минтуризм РД
ИНН: 7728755514</t>
  </si>
  <si>
    <t>Создание туристско- рекреационного комплекса «Золотые дюны»
ООО «Газинжсети» (Кизлярский район РД)
Минтуризм РД
ИНН: 0561050960</t>
  </si>
  <si>
    <t>Туристско-рекреационный комплекс «Эколенд»
ООО «Сейвер-М» (Хунзахский район РД)
Минтуризм РД
ИНН: 0573009099</t>
  </si>
  <si>
    <t>Комплексное развитие территории микрорайона «Южный» города Дербент
Фонд СГДРИ «Новая Земля» 
(г. Дербент)
МО «г. Дербент»
Минимущество РД
Минэкономразвития РД                              ИНН: 0542020409</t>
  </si>
  <si>
    <t>Строительство МКР «Лазурный берег»
ООО «Капитал-Инвест» (г. Махачкала)
Минстрой РД                                              ИНН: 0570004261</t>
  </si>
  <si>
    <t>Реконструкция (строительство) объектов федеральной собственности, в том числе строительство новой взлетно-посадочной полосы АО «Международный аэропорт «Махачкала» (Карабудахкентский район РД)
Минтранс РД,
Дагпредпринимательство                   ИНН: 0571000541</t>
  </si>
  <si>
    <t xml:space="preserve"> Реализация проекта по строительству швейного цеха в с. Карата Ахвахского района , ООО "Пронт"                              ИНН: 7707472547</t>
  </si>
  <si>
    <t xml:space="preserve"> Реализация проекта по строительству завода по выпуску полимерных гофрированных безнапорных труб для канализационных систем  на территории ТОСЭР в моногороде Дагестанские Огни, ООО "Трубо Пласт"                                   ИНН:0550008081</t>
  </si>
  <si>
    <t>Строительство (посадка) суперинтенсивного сада на площади 100 га
ООО «Анжелина» (Дербентский район РД)
Минсельхоз РД, Дагпредпринимательство,
Минимущество РД
ИНН: 0571006600</t>
  </si>
  <si>
    <t xml:space="preserve">Наименование инвестиционного проекта, инициатор, место реализации </t>
  </si>
  <si>
    <t>Наименование отраслеового органа исполнительной власти РД/куратор</t>
  </si>
  <si>
    <t>План</t>
  </si>
  <si>
    <t>Факт</t>
  </si>
  <si>
    <t>Дата обновления  сведений</t>
  </si>
  <si>
    <t>Строительство теплицы, овощехранилища, консервного заода и мясо-молочной фермы, ООО "ЮГ АГРО КОМПАНИЯ"</t>
  </si>
  <si>
    <t>2023-2028</t>
  </si>
  <si>
    <t>07.08.2023 г.</t>
  </si>
  <si>
    <t>6 месяцев</t>
  </si>
  <si>
    <t xml:space="preserve">Земельные участки в Дербентском районе общей площадью 25 га под кадастровыми номерами: 05:07000088:736; 05:07:000088:737 Собственность/аренда с правом выкупа категория земли: земли сельскохозяйственного назначения </t>
  </si>
  <si>
    <t>Строительство гостинично-курортного комплекса на берегу каспийского моря  "АТЛАНТИС МАРИНА" общей площадью 32,5 тыс. кв.м. ООО "Строитель-7"</t>
  </si>
  <si>
    <t>Строительство Республике Дагестан цементного завода АО "Дагестанский Цемент" с объемом производства 2 млн. тонн цемента в год" АО "Дагестанский цемент" ИНН 9722030804 НП "Союз по развитию высокоэффективной инфраструктуры СКФО"</t>
  </si>
  <si>
    <t>2023-2025 гг.</t>
  </si>
  <si>
    <t>Карабудахкент, ЗУ Земельный участок 05:09:000034:1618, расположенного по адресу: Дагестан респ, р-н Карабудахкентский, с земель: земли населенных пунктов; в целях разработки карьера по добыче цеметного сырья (известняка) площадб 740 750 кв.м., кадастровый номер: 05:09:000034:1613, расположенного по адресу: Дагестан респ, р-н Карабудахкнтский, с Карабудахкент, ЗУ 2, Земельный участок, категория земель: аселенных пунктов; в целях разработки карьера по добыче цементного сырья (глины), площадь 249 791 кв.м., кадастровый номер 05:09:0000:34:1706, расположенного по адресу: Дагестан респ, р-н Карабудахкентский, с Карабудахкент, ЗУ, Земельный участок, категория земель: земли населенных пунктов; в целях строительства цеметного завода, площадью 450 011 кв.м., кадастровый номер:Земельный участок 05:09:000034:1707, расположенного по адресу: Дагестан респ, р-н Карабудахкент, с Карабудахкент, ЗУ.</t>
  </si>
  <si>
    <t>08.08.2023 г.</t>
  </si>
  <si>
    <t>2023-2026 гг.</t>
  </si>
  <si>
    <t>Участок строительства цементного завода площадью 250,0 га расположен вблизи участка Кизилюртовского-Байнакского района. Он имеет достаточно развитиую инфраструктуру и связан асфальтированными дорогами и райцентром Кизилюртовского-Буйнакского районом и другими населенными пунктами области.</t>
  </si>
  <si>
    <t>2023-2027 гг.</t>
  </si>
  <si>
    <t>Республика Дагестан, Бабаюртовский район</t>
  </si>
  <si>
    <t>2023-2030 гг.</t>
  </si>
  <si>
    <t>Республика Дагестан, Чокрак-караганские песчаники</t>
  </si>
  <si>
    <t>Участок строительства при каждой ГЭС</t>
  </si>
  <si>
    <t>определяетс комиссией от РД</t>
  </si>
  <si>
    <t>Республика Дагестан, Унцукульский район, с. Унцукуль (КН: 05:35:000021:353) -  303 870 м²</t>
  </si>
  <si>
    <t>Республика Дагестан, Чиркейское водо-хранилище 300 000 м²</t>
  </si>
  <si>
    <t>строительство рыбоводной фермы по выращиванию форели в садках в акватории Чиркейского водохранилища и в УЗВООО "Чиркейская Форель +"</t>
  </si>
  <si>
    <t>план</t>
  </si>
  <si>
    <t>факт</t>
  </si>
  <si>
    <t>количество рабочих мест</t>
  </si>
  <si>
    <t>Строительство цементного завода в 1 млн тонн в год в Республике Дагестан ООО "Энергия Идеи"</t>
  </si>
  <si>
    <t>Строительство агропромышленного комплекса  ООО "Энергия Идеи"</t>
  </si>
  <si>
    <t>Добыча руд драгоценных металлов  ООО "Энергия Идеи"</t>
  </si>
  <si>
    <t>Строительство в Республике Дагестан Дата-центра ООО "Энергия Идеи"</t>
  </si>
  <si>
    <t>2025-2030 гг.</t>
  </si>
  <si>
    <t>Республика Дагестан, ТЛЦ в пос. Тюбе с кадастровым номером 05:50:00051:3059</t>
  </si>
  <si>
    <t>Минпромторг РД</t>
  </si>
  <si>
    <t>Комитет по виноградарству и алкогоьному регулированию</t>
  </si>
  <si>
    <t>Комитет по рыбному хозяйству</t>
  </si>
  <si>
    <t>Минсельхоз РД</t>
  </si>
  <si>
    <t>Строительство тепличного комплекса по выращиванию органических  продуктов в Дербентском районе Республики Дагестан ООО "Солнечная долина"</t>
  </si>
  <si>
    <t>Строительство Новолакской ветроэлектростанции мощностью до 315 МВт АО "НоваВинд"                    Минэнерго РД</t>
  </si>
  <si>
    <t>Минэнерго РД</t>
  </si>
  <si>
    <t>Минтуризм РД</t>
  </si>
  <si>
    <t>Минстрой РД</t>
  </si>
  <si>
    <t>Минтранс РД</t>
  </si>
  <si>
    <t>Минцифры РД</t>
  </si>
  <si>
    <t>Комитет по рыбному хозяйству РД</t>
  </si>
  <si>
    <t>Республика Дагестан, Докузпарнский район, с. Авадан</t>
  </si>
  <si>
    <t>Строительство завода по производству светодиодного оборудования совместно с заводом "Ледел" г. Казань"</t>
  </si>
  <si>
    <t>Возведение складского комплекса площадью 20 000 кв метров на территории общей площадью в  га для оказания услуг по хранению и грузообработке ТМЦ ООО фирма "Авенир"</t>
  </si>
  <si>
    <t>2024-2027 гг.</t>
  </si>
  <si>
    <t xml:space="preserve">Республика Дагестан, пригород Махачкала, п. Дубки Казбековского района, Чиркейское водохранилище, Буйнакский район, Гунибский район </t>
  </si>
  <si>
    <t>Строительство  ГЭС в количестве 10 штук, при социальной инфраструктуре  ООО "Энергия Идеи"</t>
  </si>
  <si>
    <t>2024 - 2035 гг.</t>
  </si>
  <si>
    <t>по горным районам территориям между Чиркейской и Миатлинской ГЭС</t>
  </si>
  <si>
    <t>Строительство Магарской ГЭС 60 МВт с годовой выработкой 280 Квт/час ООО "Энергия идеи"</t>
  </si>
  <si>
    <t>2029-2031 гг.</t>
  </si>
  <si>
    <t>Республика Дагестан, Чародинский район, Магарская ГЭС</t>
  </si>
  <si>
    <t>Строительство Инхойской ГЭС 200 МВт с годовой выработкой 437 млн. КВт/час ООО "Энергия идеи"</t>
  </si>
  <si>
    <t>Республика Дагестан, Ботлихский район, Инхойская ГЭС</t>
  </si>
  <si>
    <t>Строительство Бацадинской ГЭС 52 МВт с годовой выработкой 211 млн. КВт/час ООО "Энергия идеи"</t>
  </si>
  <si>
    <t>Республика Дагестан, Гунибский район, Бацадинская ГЭС</t>
  </si>
  <si>
    <t>2030-2032 гг.</t>
  </si>
  <si>
    <t>Республика Дагестан, Ахтынский район, Ахтынская ГЭС</t>
  </si>
  <si>
    <t>Строительство Ахтынской ГЭС 100 МВт с годовой выработкой 383 млн. Квт/час ООО "Энергия идеи"</t>
  </si>
  <si>
    <t>2033-2035 гг.</t>
  </si>
  <si>
    <t>Строительство Гарахской ГЭС 280 МВт с годовой выработкой 1123 млн КВт/час ООО "Энергия идеи"</t>
  </si>
  <si>
    <t>Республика Дагестан, Магарамкентский район, Гарахская ГЭС</t>
  </si>
  <si>
    <t>Строительство Хазры-Зейхурской ГЭС 300 МВт с годовой выработкой  1226 млн. Квт/час ООО "Энергия идеи"</t>
  </si>
  <si>
    <t>Республика Дагестан, Дербентский район, Хазры-Зейхурская ГЭС</t>
  </si>
  <si>
    <t>Строительство Тиндийской ГЭС 101 МВт с годовой выработкой 346 млн. Квт/час ООО "Энергия идеи"</t>
  </si>
  <si>
    <t>Республика Дагестан, Цумадинский район, Тиндийская ГЭС</t>
  </si>
  <si>
    <t>Строительство Ботлихской ГЭС 131 МВт с годовой выработкой 458 КВт/час ООО "Энергия идеи"</t>
  </si>
  <si>
    <t>Республика Дагестан, Цумадинский район, Ботлинская ГЭС</t>
  </si>
  <si>
    <t>Строительство Агвалинской ГЭС 220 МВт с годовой выработкой 680 млн. КВт/час ООО "Энергия идеи"</t>
  </si>
  <si>
    <t>Республика Дагестан, Агвалинский район, Агвалинская ГЭС</t>
  </si>
  <si>
    <t>Строительство малых, мини автономных ГЭС и ВИЭ для населения предгорных и горных территорий, с "реверсным" технологическим присоединением к сетям МРСК, а также  строительства Чиркейской ГАЭС - 500 МВт- совместную компанию с "РусГидро"-"Чиркей-500" ООО "Энергия идей"</t>
  </si>
  <si>
    <t>Разработка месторождения мраморного известняка на Кутишинском участке Левашинского района Республики Дагестан, его обработка и организация производства мраморной плитки ООО "Мрамор-МГ"</t>
  </si>
  <si>
    <t>2024-2025 гг.</t>
  </si>
  <si>
    <t>Республика Дагестан, Левашинский район, село Кутиша площадью 63 га</t>
  </si>
  <si>
    <t>Проекты в сфере промышленности и торговли</t>
  </si>
  <si>
    <t xml:space="preserve">2023-2024 гг.
 </t>
  </si>
  <si>
    <t>Республика Дагестан, г. Дербент, ул. Ю. Гагарина, 20Е</t>
  </si>
  <si>
    <t>Реализация  проекат по строительству мясоперерабатывающего предприятия с законченным цикло  . ООО "ДагМясо"                                                                                                                                       ИНН: 0571020153</t>
  </si>
  <si>
    <t>2020 г. - 2027 г.</t>
  </si>
  <si>
    <t xml:space="preserve">В соответствии с постановлением Правительства Российской Федерации от 28 мая 2013 г.
№ 449 «О механизме стимулирования использования ВИЭ на оптовом рынке электрической энергии и мощности» на основании результатов ОПВ. Присвоение статуса Масштабного проекта
</t>
  </si>
  <si>
    <t xml:space="preserve">Распоряжением Правительства РД переведен земельный участок с кадастровым номером   в Дербентском районе. №  05:07:000000:2361  площадью 3 050 000 кв. м из категории земель сельскохозяйственного назначения в категорию земель промышленности и энергетики 
</t>
  </si>
  <si>
    <t>Контактные данные сотрудников ответственных за внесение сведений по инвестиционным проектам</t>
  </si>
  <si>
    <t>Контактные данные инициатора инвестиционного проекта</t>
  </si>
  <si>
    <t>8(8722) 68-08-94</t>
  </si>
  <si>
    <t xml:space="preserve">Алишаев Фейсал Бадрудинович
 8988291 77 11 
</t>
  </si>
  <si>
    <t>03.10.2023 г.</t>
  </si>
  <si>
    <t>Республика Дагестан, ТОСЭР "Дагестанские огни"Площадь земельного участка 15 га.</t>
  </si>
  <si>
    <t xml:space="preserve">8(8722) 68-08-94
</t>
  </si>
  <si>
    <t xml:space="preserve">8(8722) 68-08-94                              
</t>
  </si>
  <si>
    <t xml:space="preserve">Алиев Саид 
8988696 92 40
</t>
  </si>
  <si>
    <t xml:space="preserve">Мустафа Алекберов 
8 965 128 57 85 
</t>
  </si>
  <si>
    <t>Чечулин  Юрий Васильевич                                                                                                                                                                (48762) 6-11-68</t>
  </si>
  <si>
    <t xml:space="preserve">Энвер Штибеков 
8928 500 15 88
</t>
  </si>
  <si>
    <t xml:space="preserve">Журавлев Михаил Михайлович
8 938 414 44 68
</t>
  </si>
  <si>
    <t xml:space="preserve">Алиев Артур Магомед-Шарипович
8 963 411-11-84
</t>
  </si>
  <si>
    <t xml:space="preserve">Сайпудинов Магомед Абдулаевич
8 988 268-06-06
</t>
  </si>
  <si>
    <t xml:space="preserve">Ахматов Ибрагим Магомедович
8 (87239) 2-22-77
</t>
  </si>
  <si>
    <t xml:space="preserve">
Рамазанов Артур Тельманович
8 (87239) 2-15-22
</t>
  </si>
  <si>
    <t>Ахмедов Алиомар Магомедович                                                                                                                                                    8928 922 44 41</t>
  </si>
  <si>
    <t xml:space="preserve">Джалилов Залбег Каирович
8 988 797-95-59
</t>
  </si>
  <si>
    <t xml:space="preserve">Магомедов Патахудин Магомедаминович
8 967 397-88-88
</t>
  </si>
  <si>
    <t>земельный участок 0,5 га,  Ахвахский район, с. Карата с кадастровым номером 05:21:000001:2033</t>
  </si>
  <si>
    <t>Отсутствуют</t>
  </si>
  <si>
    <t>Организация производства молочной продукции (молоко, кефир, полимерная продукцая, одноразовая посуда, контейнера, пленка, пластиковая посуда, вода) ООО "Тим Холдинг"</t>
  </si>
  <si>
    <t>2024-2026 гг.</t>
  </si>
  <si>
    <t>Республика Дагестан, г. Каспийск, МКР "Кирпичный р-он СНТ "Тенглик" Индустриальный парк "Дружба"</t>
  </si>
  <si>
    <t>05.10.2023 г.</t>
  </si>
  <si>
    <t>04.10.2023 г.</t>
  </si>
  <si>
    <t>55-08-18</t>
  </si>
  <si>
    <t>06.10.2023 г.</t>
  </si>
  <si>
    <t>8929 621 65 14</t>
  </si>
  <si>
    <t>8(960) 370-31-65</t>
  </si>
  <si>
    <t xml:space="preserve">
8917 657-32-32
</t>
  </si>
  <si>
    <t>8 800 600-99-25</t>
  </si>
  <si>
    <t>8965 764 99 99</t>
  </si>
  <si>
    <t>8915 124-71-27</t>
  </si>
  <si>
    <t>8989-669-33-19</t>
  </si>
  <si>
    <t>8 (8722) 51-79-33</t>
  </si>
  <si>
    <t>8928 586-11-10</t>
  </si>
  <si>
    <t>8909 480-49-36</t>
  </si>
  <si>
    <t>8 928 684-02-18</t>
  </si>
  <si>
    <t xml:space="preserve">8(962) 065-44-44  </t>
  </si>
  <si>
    <t xml:space="preserve">8 872 267-63-57
</t>
  </si>
  <si>
    <t>51-57-75</t>
  </si>
  <si>
    <t xml:space="preserve">51-57-75
</t>
  </si>
  <si>
    <t>8 (928) 249-33-23</t>
  </si>
  <si>
    <t>8 961 054-95-95</t>
  </si>
  <si>
    <t>Земельный участок в Сулейман-Стальском районе под кадастровым номером 05:13:000047:187 общей площадью 31,4 га</t>
  </si>
  <si>
    <t>сформировано 4 земельных участка в кадастровом квартале 05:07:000113 общей площадью 12 га</t>
  </si>
  <si>
    <t>Земельный участок  в Каякентском районе 1,7 га, приобретен земельный участок общей площадью 2 га.</t>
  </si>
  <si>
    <t>55-44-26</t>
  </si>
  <si>
    <t xml:space="preserve">
55-44-26</t>
  </si>
  <si>
    <t xml:space="preserve">55-44-26
</t>
  </si>
  <si>
    <t>8 928 874-62-05</t>
  </si>
  <si>
    <t xml:space="preserve">8(928)837-67-54
</t>
  </si>
  <si>
    <t>8 909 485-02-96</t>
  </si>
  <si>
    <t>8(928) 950-77-34</t>
  </si>
  <si>
    <t xml:space="preserve">
8(988)773-44-22</t>
  </si>
  <si>
    <t>8(988)459-85-85</t>
  </si>
  <si>
    <t>51-73-44</t>
  </si>
  <si>
    <t xml:space="preserve">51-73-44
</t>
  </si>
  <si>
    <t>8914 823-11-11</t>
  </si>
  <si>
    <t xml:space="preserve">8 (8722) 63-88-88
</t>
  </si>
  <si>
    <t>60-91-52</t>
  </si>
  <si>
    <t>8964 050-00-22</t>
  </si>
  <si>
    <t>01.10.2023 г.</t>
  </si>
  <si>
    <t>8(960) 420-77-88</t>
  </si>
  <si>
    <t>Производство гафрированного картона и упаковки из него, с установленной мощностью 6 млн м2 картона и упаковки из него в месяц ООО "Каспий-Картон"</t>
  </si>
  <si>
    <t>2023-2024 гг.</t>
  </si>
  <si>
    <t>Республика Дагестан г. Махачкала, ул. Акушинского, д. 401А</t>
  </si>
  <si>
    <t>13.10.2023 г.</t>
  </si>
  <si>
    <t>Строительство рыбоводной фермы по выращиванию форели в садках в акватории Ирганайского водохранилища и в УЗВ ООО "Ирганайская Форель"</t>
  </si>
  <si>
    <t xml:space="preserve"> +7 495 414 30 30
</t>
  </si>
  <si>
    <t>24.10.2023 г.</t>
  </si>
  <si>
    <t>Комплексное развитие туризма, с рабочим названием "Ожерелье Дагестана" (6-12 дневные туры) ООО "Энергия идеи"</t>
  </si>
  <si>
    <t>Организация производства ресторана быстрого питаний КФС ИП Суварова Мадина Ибрагимовна                                                ИНН: 054204618531</t>
  </si>
  <si>
    <t>КФХ "Сад"  (Магарамкентский район)                                                         ИНН:0553001430</t>
  </si>
  <si>
    <t xml:space="preserve">Создание агротуристического кластера "Олд Сивух" (Гумбетовский район)   
                                                                                                                                                                                                                                                                                                                                                                                                                        Минтуризм                                                                                                                                                                      ИНН: 0534080612                   </t>
  </si>
  <si>
    <t>2019 г.- II кварта 2026 г.</t>
  </si>
  <si>
    <t>Субсидия для возведения нкапитальный модульных гостиничных домиков по линии Минтуризма РД 16 млн.. руб.</t>
  </si>
  <si>
    <t>с. Старый Сивух  кадастровый номер 05:25:000027:154 1834 га, постоянное бессрочное пользование</t>
  </si>
  <si>
    <t>16.11.2023 г.</t>
  </si>
  <si>
    <t xml:space="preserve">Республика Дагестан, Дербентский район, побережье Каспийского моря  </t>
  </si>
  <si>
    <t>29.11.2023 г.</t>
  </si>
  <si>
    <t>8-929-744-09-60</t>
  </si>
  <si>
    <t>2021 г. - 2027 г.</t>
  </si>
  <si>
    <t xml:space="preserve">Предварительно одобрено предоставление льготного займа ФРП РФ в сумме 1200,0 млн рублей.Повторное рассмотрение проекта Наблюдательным советом ФРП РФ ожидается в 2024 году. </t>
  </si>
  <si>
    <t xml:space="preserve">Не решен вопрос по отведению канализационных и ливневых стоков.
</t>
  </si>
  <si>
    <t xml:space="preserve">В рамках госпрограммы РД «Развитие промышленности и повышение
ее конкурентоспособности» получена субсидия в сумме 4,932 млн рублей
(профинансирована в 2019 г.).
25 мая 2023 года предоставлен займ регионального Фонда развития
промышленности по программе «Оборотный капитал» в размере 10,0 млн. рублей.
</t>
  </si>
  <si>
    <r>
      <t xml:space="preserve">                                    </t>
    </r>
    <r>
      <rPr>
        <b/>
        <sz val="14"/>
        <color theme="1"/>
        <rFont val="Times New Roman"/>
        <family val="1"/>
        <charset val="204"/>
      </rPr>
      <t>Проекты планируемые к реализации*</t>
    </r>
  </si>
  <si>
    <t>*Добавлены в соответствии с Постановлением Правительства Республики Дагестан от 21 июля 2023 года № 303</t>
  </si>
  <si>
    <t xml:space="preserve">Субсидии на возмещение части затрат на
закладку и уход садов;
субсидии на возмещение части затрат на
проведение мелиоративных работ;
создание необходимой инфраструктуры;
субсидии на приобретение оборудования;
статус приоритетного инвестиционного проекта
РД; поддержка в рамках постановления
Правительства РФ № 1704.
</t>
  </si>
  <si>
    <t xml:space="preserve">Отсутствие необходимой инфраструктуры,
удорожание и проблемы поставки посадочного материала и импортного оборудования (Италия, Германия)
</t>
  </si>
  <si>
    <t>Решение вопроса по устройству въезда и выезда с территории инвестиционной площадки (ввиду того, что выделенные земельные участки на територии премыкающие к этой площадке</t>
  </si>
  <si>
    <t xml:space="preserve">Возможность предоставления субсидии: на СМР,
приобретенное технологическое оборудование,
технику, приобретенное племенное поголовье;
Возможность подведения инженерной и
транспортной инфраструктуры в рамках
постановления Правительства РФ № 1704
</t>
  </si>
  <si>
    <t>Отсутствие необходимой инженерной и транспортной инфраструктуры.</t>
  </si>
  <si>
    <t>Земельный участок в аренду без проведения
торгов (МИП), субсидии на развитие
производства зерновых, в том числе риса;
проведение мелиоративных работ;
субсидирование части затрат на технологическое оборудование</t>
  </si>
  <si>
    <t xml:space="preserve">Предоставлен земельный участок в аренду
без торгов в Кизлярском районе </t>
  </si>
  <si>
    <t>Для реализации проекта получен земельный участок с кадастровым номером 05:02:000106:1202 общей площадью
1134,35 га на территории МР «Кизлярский район».
В настоящее время проводятся работы по созданию дополнительных рисовых систем на площади около 400 га. В
текущем году завершены работы на площади 200 га, которые засеяны под культуру.
В создание дополнительных рисовых систем инициатором проекта инвестировано более 70 млн руб внебюджетных средств</t>
  </si>
  <si>
    <t xml:space="preserve">Проблема с закупкой сырья (удобрений) в связи с ростом цен. </t>
  </si>
  <si>
    <t>2017 г. - 2023 г.</t>
  </si>
  <si>
    <t>2021 г. - 2028 гг.</t>
  </si>
  <si>
    <t xml:space="preserve">
Земельный участок в аренду без проведения
торгов (МИП);
Возможность подведения инфраструктуры в
рамках постановления Правительства РФ № 1704.
Субсидии на закладку и уход садов, проведением мелиоративных работ</t>
  </si>
  <si>
    <t xml:space="preserve">Удорожание оборудования, рост цен на корма; отсутствие необходимой инженерной и транспортной
инфраструктур
</t>
  </si>
  <si>
    <t xml:space="preserve">В результате реализации новой модели кроме собственного потребления возможны продажи инкубационного
яйца контрагентам БМ Групп, но по факту это будет в случае, если проект будет далее расширен еще - на 50 млн шт.
яиц.
В рамках проекта также планируется создание завода по производству до 63 тысяч тонн гранулированных
комбикормов в год.
В настоящее время дорабатывается документация по проекту
</t>
  </si>
  <si>
    <t>Планируется участие в конкурсе на получение субсидии по возмещению части прямых понесенных затрат на создание и (или) модернизацию объектов АПК (CAPEX</t>
  </si>
  <si>
    <t>Наличие земельного участка в с. Джепель
Магарамкентского района площадью 2,35 га.</t>
  </si>
  <si>
    <t xml:space="preserve">В целях определения фактического объема финансирования реализации проекта 01 ноября 2021 г. между АО «Аэропорт Махачкала» и ФГУП ГПИ и НИИ ГА «Аэропорт» заключен договор на разработку проектной документации по объекту «Реконструкция аэропорта Махачкала (Уйташ)» с завершением в ноябре 2022 г. Разработка ПСД осуществляется за счет средств АО «Аэропорт Махачкала» в размере 184,5 млн. рублей (частные инвестиции).                                                                                                                  30.06.2023 г. ФКУ "Ространсмодернизация" заключен государственный контракт с генеральной подрядной организацией АО "Мостоотряд - 99" на выполнение строительно-монтажных работ по строительству объекта . В настоящее время ведутся основные работы по строительству и реконструкции указанного объекта (земельные работы, водосточно-дренажная сеть).
Прорывной проект
</t>
  </si>
  <si>
    <t>Предоставлен дополнительный  земельный участок в 4 га</t>
  </si>
  <si>
    <t xml:space="preserve">В настоящее времяв реализацию проекта вложено 800 млн. руб: построен гостиничный корпус на 43 номера и 90 койко-мест, три 2-этажн. коттеджа на 29 номеров и 58 койко-мест, строловая на 320 посадочных мест, волновой бассейн с морской водой.Инвестором в мае 2023 года направлена заявка на участие в конкурсе по предоставлению субсидий из федерального бюджета бюджетам субъектов Российской Федерации для софинансирования расходных обязательств регионов страны по предоставлению юридическим лицам (за исключением некоммерческих организаций, являющихся государственными (муниципальными) учреждениями) и индивидуальным предпринимателям на финансовое обеспечение и (или) возмещение части затрат на приобретение и монтаж модульных некапитальных средств размещения при реализации инвестиционных проектов, в рамках данного конкурса предполагается закупка и установка 3-х модульных двухэтажных гостиниц с использованием клееного деревянного бруса и перекрестно-склеенных деревянных панелей, применяемых в качестве несущих стен, перекрытий, кровли на 54 номера, и благоустройство прилегающей территории. Все номера оснащены индивидуальным туалетом, умывальником, душем, а также имеют общую площадь более 17 кв. метров, за исключением площади санузла.
Прорывной проект
</t>
  </si>
  <si>
    <t>Проведены работы по дноуглублению, берегоукреплению (более 70 млн.руб.), заказана проектно-сметная документация на здания. Проведена планировка территории для строительства 7-этаж. Гостиничного комплекса с маяком на 200 номеров, коттеджей шале на 60 койко-мест, рыбного ресторана, кафе, дайвинг и яхт-клубов, детской площадки, причальных сооружений для развития яхтенного туризма.В рамках исполнения поручений, данных Главой Республики Дагестан    Меликовым С.А. 25 мая 2021 года, Минимуществом РД совместно с                          Минсельхозом РД прорабатывается вопрос формирования земельного участка площадью 4 га из земель, закрепленных за Зональным управлением № 1 ГУП «Каспий». 
Минимуществом РД направлено обращение в адрес ГУП РД «Каспий» о даче согласия на образование земельного участка площадью 4 га из состава земель, закрепленных за Зональным управлением № 1 ГУП «Каспий», для размещения туристско-рекреационного комплекса «Инчхе Марина Каспий», однако был получен отказ.
Прорывной проект</t>
  </si>
  <si>
    <t xml:space="preserve"> 2025г.</t>
  </si>
  <si>
    <t>Оказание содействия по осуществлению ПАО "Россети Северный Кавказ"
технологического присоединения Ногайской СЭС
в предусмотренные проектом сроки до 01.09.2024 г</t>
  </si>
  <si>
    <t>Срок начала
реализации
проекта – Январь,
2023
Срок окончания
реализации
проекта – Июнь,
2026
Общий срок
реализации
проекта – 3,5 го</t>
  </si>
  <si>
    <t>Предоставление субсидии юридическим лицам на
финансовое обеспечение (возмещение затрат)
строительства объектов инфраструктуры,
необходимых для реализации новых инвестиционных
проектов за счет средств республиканского бюджета
Республики Дагестан, высвобождаемых в результате
снижения объема погашения задолженности перед
Российской Федерацией по бюджетным кредитам
(механизм реструктуризации задолженности по
бюджетным кредитам - Постановление
Правительства РФ
от 19.10.2020 № 1704).
Затраты, подлежащие возмещению:
1) Воздушная линия электропередачи 110 кВ в
двухцепном исполнении в рамках технологического
присоединения;
2) Реконструкция ПС 330 кВ Артем с расширением
РУ 110 кВ ПС 330 кВ Артем в рамках
технологического присоединения
Сумма: 750 млн. рублей</t>
  </si>
  <si>
    <t>Местоположение: Новолакский и
Кумторкалинский районы Республики
Дагестан;
Ориентировочная площадь земель: до 250 га на
период выполнения строительно-монтажных
работ, в том числе порядка 100 га  на период
эксплуатации ВЭС;
Оформление прав (собственность, аренда, иной
вид права пользования): аренда – на период
выполнения строительно-монтажных работ;
собственность – на период эксплуатации ВЭС;
Категория земли: земли сельскохозяйственного
назначения – период строительно-монтажных
работ; земли промышленности и иного
специального назначения – период
эксплуатации ВЭС</t>
  </si>
  <si>
    <t>1. Выполнен ветромониторинг и микросайтинг;
2. Выполнена аэрофотосъемка (1:5000);
3. Выполнен сбор исходно-разрешительной информации для проектирования ВЭС;
4. Подготовлена карта ограничений территории;
5. Оформлены правоустанавливающие документы на земельные участки для строительства автодорог и
площадок для размещения ветроустановок. Выполняется работа, направленная на оформление
правоустанавливающих документов на земельные участки для строительства линий электропередачи ВЭС;
6. Подготовлены материалы и направлено обращение в Минэнерго России для включения ВЭС в Схему
территориального планирования РФ;
7. Подготовлен проект документации по планировке территории для размещения ВЭС;
8. В АО «СО ЕЭС» направлены сведения для включения объектов в Схему и программу развития
электроэнергетических систем России на 2023-2028 годы. Объекты учтены в проекте СиПР, проходящего в
настоящий момент публичные обсуждения и согласование;
9. Разработана и согласована с Системным оператором (Филиал АО «СО ЕЭС» ОДУ Юга), сетевыми
организациями (ПАО «Россети» и ПАО «Россети Северный Кавказ») схема выдачи мощности Новолакской ВЭС
(до 315 МВт по классу напряжения 110 кВ).
10. В ПАО "Россети Северный Кавказ" 31.05.2023 направлена заявка на технологическое присоединение к
электрическим сетям.
11. Проводятся комплексные инженерные изыскания (до конца первого квартала 2024 года).
12. Разрабатывается рабочая документация автомобильных дорог  ВЭС (до конца первого квартала 2024 года).
13. Начата подготовка проектной документации ВЭС (плановая дата входа в экспертизу апрель 2024 года).
14. Утверждены (30.10.2023) технические условия для технологического присоединения Новолакской ВЭС к
электрическим сетям ПАО "Россети Северный Кавказ".
15. Утверждены технические условия для технологического присоединения к электрическим сетям ПАО
"Россети" (с части реконструкции ПС 330 кВ Артем")
16. ПАО "Россети Северный Кавказ" 04.12.2023 направило в Министерство энергетики и тарифов Республики
комплект документов для утверждения платы за технологическое присоединение Новолакской ВЭС</t>
  </si>
  <si>
    <t>1.Нарушение сроков согласования, утверждения технических условий и
выдачи оферты договора на технологическое присоединение Новолакской
ВЭС к электрическим сетям со стороны ПАО "Россети Северный Кавказ".
Нормативный срок истек 06.09.2023 размер платы за технологическое
присоединение не утвержден, оферта договора не представлена.
2. Отсутствуют согласования (получены необоснованные отказы) на
устройство части (два из трех) левоповоротных заездов автомобильных
дорог ВЭС, что существенно затрудняет строительную логистику , завоз
материалов.
3. Отсутствуют полигоны для вывоза строительного мусора и ТБО.</t>
  </si>
  <si>
    <t xml:space="preserve"> 2024г.</t>
  </si>
  <si>
    <t xml:space="preserve"> № 05:50:000083:864;
№ 05:50:000083:968;
№ 05:50:000081:347</t>
  </si>
  <si>
    <t xml:space="preserve">1.В целях изменения категории земель с «земли сельскохозяйственного назначения» на «земли промышленностю»
в заинтересованные органы исполнительной власти Российской Федерации и Республики Дагестан направлены предложения по внесению изменений в схему территориального планирования Ногайского района. 2. ООО «Юнигрин Пауэр» в адрес ПАО «Россети Северный Кавказ» подана заявка на технологическое присоединение к электрическим сетям Ногайской СЭС.
ПАО «Россети Северный Кавказ» разработаны и согласованы с Филиалом АО «СО ЕЭС»
«Региональное диспетчерским управлением энергосистемы Республики Дагестаю»
(Дагестанское РДУ) технические условия на технологическое присоединение к электрическим сетям Ногайской СЭС. 3. Выполнены инженерные изыскания. Пройдена негосударственная экспертиза результатов изысканий. Разработана проектная документация
</t>
  </si>
  <si>
    <t>2024г.</t>
  </si>
  <si>
    <t>Постановление правительства РФ от 23 января 2015 года № 47
«По вопросам стимулирования использования
возобновляемых источников энергии
на розничных рынках электрической энергии</t>
  </si>
  <si>
    <t>Предоставление земельных участков в Ахтынском и Рутульском районах                  № 05:32:000054:244;
№ 05:32:000054:217;
№ 05:32:000064:168;
№ 05:32:000064:169;
№ 05:22:000034:190;
№ 05:22:000042:183;
№ 05:32:000123:122;
№ 05:32:000123:121;</t>
  </si>
  <si>
    <t>Разработаны технико-экономические обоснования реализации проектов, а также завершены геодезические
изыскания и гидрологические измерения малых рек в бассейне реки Самур. Получены технические условия на технологическое присоединение на первую очередь проектов и ведутся переговоры с территориальной сетевой организацией по уточннению параметров ТУ на ТП к сетям оставшихся объектов</t>
  </si>
  <si>
    <t>8.</t>
  </si>
  <si>
    <t>9.</t>
  </si>
  <si>
    <t>22.12.2023 г.</t>
  </si>
  <si>
    <t>Строительство рыбоводной фермы по выращиванию форели в садках в акватории Чиркейского водохранилища и в УЗВ ООО "Чиркейская Форель"</t>
  </si>
  <si>
    <t>Строительство завода по производству стального проката, ООО "КАСПИЙ СТИЛ"</t>
  </si>
  <si>
    <t>2026-2031</t>
  </si>
  <si>
    <t xml:space="preserve">Республика Дагестан, Кумторкалинский район </t>
  </si>
  <si>
    <t>25.12.2023 г.</t>
  </si>
  <si>
    <t>Строительство бальнеологического комплекса и технопарка "Городок курорт "НП "Каякентский центр развития предпринимательства" КЦРП</t>
  </si>
  <si>
    <t>2027-2029</t>
  </si>
  <si>
    <t>Республика Дагестан,  Каякентский район с.Новокаякент</t>
  </si>
  <si>
    <t>25.12.2023г.</t>
  </si>
  <si>
    <t>Полноценная баз отдыха с гостиницей с уровнем услуг класса 4*+ и туристической инфраструктурой: пляж, глэмпинг,сад и т.п., ООО "Туристическая База "Райское Побережье".</t>
  </si>
  <si>
    <t>10.</t>
  </si>
  <si>
    <t>Создание базы отдыха "Персиковый остров"в с. Чиркей, Буйнакского района Республики Дагестан.                                   ООО "Персиковый остров"</t>
  </si>
  <si>
    <t>2022-2023 гг.</t>
  </si>
  <si>
    <t>2027-2035</t>
  </si>
  <si>
    <t>2027-2033</t>
  </si>
  <si>
    <t xml:space="preserve">Республика Дагестан, г. Махачкала, Кировский район, Сулакское лесничество </t>
  </si>
  <si>
    <t>Республика Дагестан, Карабудахкентский район, ст. Уллубиево</t>
  </si>
  <si>
    <t>Санаторно-гостиничный комплекс «Grand Achi Resort» (инициатор ООО «Ларго»)</t>
  </si>
  <si>
    <t xml:space="preserve">Туристический кластер «Grand Marina Resort» (инициатор ООО «Гранд Марина») на территории 
г. Махачкала.  </t>
  </si>
  <si>
    <t>2024-2026</t>
  </si>
  <si>
    <t>Республика Дагестан, МР "Ногайский район", с. Терекли-Мектеб</t>
  </si>
  <si>
    <t>05.02.2024 г.</t>
  </si>
  <si>
    <t xml:space="preserve">Строительство завода по переработке кожевенного сырья, шкур крупного рогатого скота до готовых шкур кожи, производительностью 1 млн. шкур в год, (инициатор – ООО «Дагестанская кожа») </t>
  </si>
  <si>
    <t>Реконструкция роботизированной молочно-товарной фермы на 400 фуражных коров вблизи с. Орта-Стал Сулейман-Стальского района Республики Дагестан
ООО «Алияк» (Сулейман-Стальский район РД)
Минсельхозпрод  РД, Дагпредпринимательство
ИНН: 0529000594</t>
  </si>
  <si>
    <t>Реконструкция мясной овцеводческой фермы на 2000 овцематок вблизы            с. Даркуш-Казмаляр,Сулейман-Стальского района                                                  Республики Дагестан                                                                             ООО "Алияк" (ООО "Алияк")</t>
  </si>
  <si>
    <t>Разработана ПСД по проекту, которая направлена на прохождение экспертизы, проведены более 2 км линий
электропередач, установлен трансформатор, приобретена 81 ед. техники и оборудования на сумму 150,4 млн руб.,
20 голов высокопродуктивных племенных нетелей швицкой бурой породы, 348 голов племенного молодняка
калмыцкой породы (мясного направления), а также 1,5 тыс. голов МРС</t>
  </si>
  <si>
    <t>2022 г.-2024 г.</t>
  </si>
  <si>
    <t>В собственности ООО «Алияк» находится
земельный участок площадью
70 га.
Предоставлен в аренду земельный участок
площадью 300 га в Сулейман-Стальском
районе</t>
  </si>
  <si>
    <t>8-903-748-17-66</t>
  </si>
  <si>
    <t>09.02.2024 г.</t>
  </si>
  <si>
    <t xml:space="preserve">Строительство гостиницы                                                     на 30 номеров                                                                  по адресу: ул. Алибега Фатахова                                 с. Касумкент,                                                  Сулейман-Стальского района,                                           Республики Дгестан </t>
  </si>
  <si>
    <t>Санаторий-профилакторий                             «Кпул-Ятар»
ООО «Алияк»                                            Сулейман-Стальский район РД,                 с. Орта-стал 
Минтуризм РД
ИНН: 0529000594</t>
  </si>
  <si>
    <t xml:space="preserve">09.02.2024 г. </t>
  </si>
  <si>
    <t>2025-2030</t>
  </si>
  <si>
    <t>26.02.2024 г.</t>
  </si>
  <si>
    <t>Республика Дагестан, Каякентский район, прибрежная полоса Каспийского моря</t>
  </si>
  <si>
    <t>Комплекс Каякент, круглогодичный многофункциональный комплекс, ориентированный как на семейных отдых, так и на организацию деловых мероприятий ООО "Организатор"</t>
  </si>
  <si>
    <t>2025-2028</t>
  </si>
  <si>
    <t>2024 г.-2026 г.</t>
  </si>
  <si>
    <t>Предоставлен в аренду земельный участок площадью 300 га                                          в Сулейман-Стальском районе                     с.Орта-Стал                      05:13:000047:339</t>
  </si>
  <si>
    <t xml:space="preserve">План (источники финансирования) </t>
  </si>
  <si>
    <t>Освоено 
(источники финансирования)</t>
  </si>
  <si>
    <t xml:space="preserve">Всего по проекту (источники финансирования) </t>
  </si>
  <si>
    <t>2022 г.-2025 г.</t>
  </si>
  <si>
    <t>Земельный участок на праве собственности в Сулейман-Стальском районе под кадастровым номером 05:13:000001:10323 общей площадью 3076 кв.м.</t>
  </si>
  <si>
    <t>2022г. -2027 г.</t>
  </si>
  <si>
    <t>28.02.2024 г.</t>
  </si>
  <si>
    <t>Земельный участок в Кумторкалинском районе, примерная потребность в з/у площадью 100 га</t>
  </si>
  <si>
    <t>2023-2028 гг.</t>
  </si>
  <si>
    <t xml:space="preserve">                                                                                                               РЕЕСТР ИНВЕСТИЦИОННЫХ ПРОЕКТОВ РЕСПУБЛИКИ ДАГЕСТАН</t>
  </si>
  <si>
    <t xml:space="preserve">Предварительно одобрено предоставление льготного финансирования ФРП РФ по программе «Приоритетные проекты» в сумме 2 000,0 млн. рублей. повтороное рассмотрение проекта Наблюдательным советом ФРП РФ ожидантся в 2024-2025 гг. Проводится работа по смене поставщика пром облрудования. Прорабатываются варианты доставки обррудования по механизму параллельного импорта.
Инициатор  прорабатывает  возможность получения  банковского кредита :
1. гарантий коммерческих банков на суму 2219,0 млн. рублей;  
2. коммерческого кредита на сумму 1075,0 млн. рублей. 
Для решения проблемы залогового обеспечения предполагается передача земельного участка площадью 11,7 га, находящегося в настоящее время в аренде, в собственность ООО «Каспийский Завод Стекловолокна» по льготной ставке для возможности использования его в качестве залога перед ФРП РФ.
Прорывной проект
</t>
  </si>
  <si>
    <r>
      <t xml:space="preserve">Проблемы залогового обеспечения для получения займа ФРП (кадастровая стоимость участка площщадью 7,1 га увеличилась в более чем в 10 раз). Рост цен на оборудование для производства стекловолокна (производство -Китай). 
Значительный риск удорожания проекта за счет разницы валютного курса.                                           Временная приостановка переговор с поставщиком оборудования в связи с санкционной политикой.
</t>
    </r>
    <r>
      <rPr>
        <u/>
        <sz val="11"/>
        <color theme="1"/>
        <rFont val="Times New Roman"/>
        <family val="1"/>
        <charset val="204"/>
      </rPr>
      <t xml:space="preserve">Пути решения:   </t>
    </r>
    <r>
      <rPr>
        <b/>
        <sz val="11"/>
        <color theme="1"/>
        <rFont val="Times New Roman"/>
        <family val="1"/>
        <charset val="204"/>
      </rPr>
      <t xml:space="preserve">                                                                                                                                                 В связи с временной приостановкой переговоров с поставщиком оборудования
двойного назначения инициатором проводится работа по смене поставщика
промышленного оборудования.
1. Прорабатывается возможность приобретения оборудования иных
поставщиков.
2. Прорабатывается варианты доставки оборудования по механизму
параллельного импорта.
Для решения проблемы залогового обеспечения рассматриваются варианты:
- обращение в гарантийный фонд РД;
- привлечение банковских гарантий системообразующих банков;
- обращение в корпорацию МСБ для привлечения гарантий;
- иные варианты.
</t>
    </r>
  </si>
  <si>
    <t xml:space="preserve">Предприятием осуществлен ввод в эксплуатацию первой очереди нового литейного цеха на площадке «Уйташ» с получением импортозамещающих пилотных образцов литых изделий методом вакуумно-пленочной формовки. Возведен и запущен литейный цех, площадь земельного участка на территории индустриального (промышленного) парка «КИП Пром Каспий» 7,2 га.
Частично приобретено оборудование. 
Планируется запустить литейный цех, работающий по технологии ХТС (химическо-твердеющие смеси).
Уже запущены ливневый водосбор и системы охлаждения печей.  
Доставлено 2 единицы оборудования из Китая (плавильные печи ИСТ 1 и ИСТ 04). Перенесены 2 плавильные печи с завода в Махачкале на завод на Уйташе. Готовится поквартальная дорожная карта по дальнейшему перезду на площадку "Уйташ"
</t>
  </si>
  <si>
    <t xml:space="preserve">Льготный займ ФРП РФ в размере 
1 282,0 млн. рублей профинансирован в марте 2022 года. 24 января 2024 г. заключен между РД и Минпромторгом России и ООО "ДСТ" Специальный инвестиционный контракт (СПИК 1.0), что позволит снизить налоговую нагрузку до 2030 года, освободит от налога на прибыль и налога на имущество организации в отношении вновь вводимых объектов, а также позволит снизить платежи по страховым взносам до 7,6% (вместо 30 %), как для участника промышленного кластера.
</t>
  </si>
  <si>
    <t xml:space="preserve">Подписан договор целевого займа с ФРП РФ на сумму 1 282,0 млн. рублей под 1% годовых. Банком ВТБ выдана гарантия под займ. 
Денежные средства по займу ФРП РФ поступили в марте 2022 года. 
Проводятся подготовительные работы для монтажа закупаемого оборудования (земляные работы, вырыт котлован, залит фундамент, начаты работы по возведению колонн, идет подготовка под строительство здания и сооружений).
ФРП РФ проведена экспертиза ключевого исполнителя - чешской компании Склострой Турнов ЦЗ, у которой планируется закупка оборудования. Заключены договоры на поставку и изготовление технологического оборудования,проведена предоплата за оборудование компаниям Склострой Турнов ЦЗ в размере 59 млн руб., ООО "Стеклопак" (Россия) в размере 47 млн руб.  24 января 2024 г. заключен между РД и Минпромторгом России и ООО "ДСТ" Специальный инвестиционный контракт (СПИК 1.0), что позволит снизить налоговую нагрузку до 2030 года, освободит от налога на прибыль и налога на имущество организации в отношении вновь вводимых объектов, а также позволит снизить платежи по страховым взносам до 7,6% (вместо 30 %), как для участника промышленного кластера.
Прорывной проект
</t>
  </si>
  <si>
    <t>Разработана проектная документация по локальному устройству фундаментов для последующего монтажа оборудования.
ФРП РФ предварительно одобрено предоставление льготного финансирования по программе «Приоритетные проекты» в сумме 1200,0 млн рублей. 
В связи с ростом стоимости, запланированного 
к закупке  иностранного оборудования и логистических затрат, инициатором проекта планируется пересмотр финансово-экономической модели проекта.
Для использования земли в качестве залогового обеспечения инициатором проекта 17 октября 2022 года выкуплен земельный участок с кадастровым номером 05:50:000088:2, площадью 99522 кв.м. у Администрации с. Алмало Кумторкалинского района Республики Дагестан, 
а также ведется работа по выкупу земельного участка с кадастровым номером 05:50:000088:990  (478 кв.м.).
Прорывной проект</t>
  </si>
  <si>
    <r>
      <t xml:space="preserve">Удорожание стоимости импортного оборудования и возможные проблемы с его логистикой. 
В этой связи инициатором проекта планируется пересмотр финансово-экономической модели проекта, в связи  с чем  сроки реализации данного проекта также будут пересмотрены. 
Выкуп земельного участка с кадастровым номером 05:50:000088:990  (478 кв.м.). 
</t>
    </r>
    <r>
      <rPr>
        <b/>
        <u/>
        <sz val="11"/>
        <color theme="1"/>
        <rFont val="Times New Roman"/>
        <family val="1"/>
        <charset val="204"/>
      </rPr>
      <t>Пути решения:</t>
    </r>
    <r>
      <rPr>
        <b/>
        <sz val="11"/>
        <color theme="1"/>
        <rFont val="Times New Roman"/>
        <family val="1"/>
        <charset val="204"/>
      </rPr>
      <t xml:space="preserve">
В настоящее время для использования земли в качестве залогового обеспечения
инициатором проекта 17 октября 2022 года выкуплен земельный участок
с кадастровым номером 05:50:000088:2, площадью 99522 кв.м.
у Администрации с. Алмало Кумторкалинского района Республики Дагестан,
а также ведется работа по выкупу земельного участка с кадастровым номером
05:50:000088:990 (478 кв.м.).
АО «Керамогранит Дагестан» с Администрацией МО «село Алмало» заключен
договор аренды земельного участка с кадастровым номером 05:50:000088:990 
(478 кв.м.), по которому проходит железная дорога к заводу.
В настоящее время ведутся переговоры с китайской компанией «KEDA INDUSTRIAL GROUP CO., LTD». В 2024 г. планируется подготовка заявки в федеральный Фонд развития промышленности с новым бизнес-планом.
</t>
    </r>
  </si>
  <si>
    <t>Установлено и отлажено оборудование по производству и фасовке  основного вида готовой продукции - гипса строительстного (вяжущего), а также изготавливаемой на его осснове штукатурки под собственной торговой маркой  "Матис". Завершены работы по строительству склада сырья (гипсового камня) на 3,5 тыс. тонн., реконструкции производственного и административного здания и выставочного павильона. Приобретена часть запланированного технологического оборудования. в 2017 году приобретены высокопроизводственные сушильные барабаны для выуска гипса вяжущего. Одна линия по производству гипса полностью модернизирована: демонтирован изношенныйстарый сушильный барабан  производительностью 4 тонны гипса в час, установлен более производительный барабан производительностью 7,5 тонн в час в комплекте с новой горелкой, блоком рукавных фильтров, системой противотока, грохоты и прочее оборудование. Также приобретено 7 емкостей для хранения гипса общим объемом 490 куб.м. Проект реализуется с существенным отставанием от графика выполнения мероприятий. Причиной послужило не привлечение инициатором инвестиционного проекта частных и заемных средств. Тхеническая готовность проекта - 39%.  Назначен конкурсный управляющий.</t>
  </si>
  <si>
    <t xml:space="preserve">Имеется бизнес-план, проектная и конструкторская документация; частично приобретено необходимое оборудование; изготовлен серийный образец самолета (совместно с Московским авиационным институтом). 
Ведется процесс изготовления деталей и сборочных единиц и сборки трех опытных образцов на сертификационные испытания. Приобретено недостающее оборудование, изготовлена оснастка, стендовое и испытательное оборудование.
Сборка первого опытного образеца самолета завершена.                          В 1 квартале 2024 года планируется завершить сборку 2-х опытных образцов самолета. Для подготовки заявки на участие в процедуре отбора организаций для заключения соглашений о предоставлении субсидий на сертификацию и на реализацию проектов по подготовке и сертификации производства воздушных судов (по постановлению Правительства РФ от 1 июля 2016 г. № 623)  ОАО «Концерн КЭМЗ» готовит документы для заключения договора с сертификационным центром, имеющим аккредитацию, и сертификационный базис воздушного судна (МАИ-411), одобренный Росавиацией 
в установленном порядке.
</t>
  </si>
  <si>
    <t xml:space="preserve">Наладка полного цикла по производству, монтажу и техническому обслуживанию энергоэффективных лифтов. Проект реализуется на действующих площадях АО «Кизлярский электроаппаратный завод».
До 2020 года освоено 191,4 млн рублей (собственные средства) и 39,8 млн рублей (субсидия из федерального бюджета в соответствии с Постановлением Правительства РФ от 25 мая 2017 года № 634). 
В 2021 году произведена модернизация  и реконструкция действующих производственных площадей за счет собственных средств в сумме 14 млн рублей, приобретено новое  оборудования за счет собственных средств  порядка 
6 млн рублей и средств  МИКРОФИНАНСОВАЯ КОМПАНИЯ ФОНД МИКРОФИНАНСИРОВАНИЯ И ЛИЗИНГА РЕСПУБЛИКИ ДАГЕСТАН в сумме порядка 40, млн рублей. Произведены монтаж и пуско-наладка оборудования.                                                                                        В 2021 году в  рамках реализации мероприятий государственной программы Республики Дагестан «Развитие промышленности и повышение ее конкурентоспособности» предоставлена субсидия в размере 2,0 млн  рублей.
Инициатором проекта получен займ в региональном Фонде развития промышленности  по программе «Оборотный капитал» в размере 20,0 млн; в2023 г. предоставлена субсидия из республиканского бюджета в рамках госпрограммы РД "Развитие промышленности и повышение ее конкурентосособности" в размере 1,526 млн рублей. 
</t>
  </si>
  <si>
    <t>Наладка полного цикла по производству, монтажу и техническому обслуживанию энергоэффективных лифтов. Проект реализуется на действующих площадях АО «Кизлярский электроаппаратный завод».
До 2020 года освоено 191,4 млн рублей (собственные средства) и 39,8 мл</t>
  </si>
  <si>
    <t>ФРП РФ в 2019 году предоставлены средства в объеме 50 млн. руб;
Гарантийным фондом РД предоставлена гарантия 25 млн. руб; 
В 2019 г в  рамках госпрограммы РД «Развитие промышленности и повышение ее конкурентоспособности» предоставлена субсидия в объеме 4,9 млн. руб. Приобретено и установлено оборудование.
В 2023 году предоставлен займ ФРП РД  по программе «Оборотный капитал»  на сумму 10,0 млн рублей. На Экспертном совете в ноябре 2023 г. федерального Фонда развития промышленности был одобрен вопрос о реструктуризации займа по договору целевого займа. Новый период возврата займа от 20.12.2023 г. по 20.09.2025 г. Рассматривается возможность дополнительной пролонгации выплат основной суммы долга еще на 1 год. Процентная часть займа инициатором проекта выплачивается в полном объеме и своевременно.</t>
  </si>
  <si>
    <t xml:space="preserve">в 2020 году Фондом развития промышленности Республики дагестан предоставлен заем в объеме 35,0 млн. рублей по программе "Проекты развития Республики Дагестан".                                                                           Субсидия на компенсацию части затрат, связанных с приобретением машин и оборудования, в размере 2,236 млн рублей  в рамках госпрограммы  Республики Дагестан «Развитие промышленности и повышение ее конкурентоспособности» в 2021 году.
  </t>
  </si>
  <si>
    <t>Получена лицензия на добычу глины недалеко от индустриального парка «КИП Пром Каспий» в Карабудахкентом районе. 
Поданы документы в Минимущество РД на формирование земельного участка, относящегося к категории земель сельскохозяйственного  назначения. Получены замечания от Минимущества РД. 
После формирования земельного участка планирует получить данный участок, как держатель лицензии, осуществить перевод в категорию земель промышленности  и использовать  его для добычи глины. Приказом Минэкономразвития России от 21 июня 2022 года № 319 
проект «Создание индустриального строительного комплекса «Каспийск» ООО «Капитал Инвест-Пром» включен в сводный перечень НИП от Республики Дагестан на общую сумму субсидирования строительства инфраструктуры в размере 
150 млн рублей.
11 мая  2021 года ООО «Капитал Инвест-Пром» включен в реестр резидентов ТОСЭР «Каспийск» (регистрационный номер в реестре 
№ 052022122218) 
Правительством РД   проекту ООО «Капитал Инвест-Пром»присвоен статус приоритетного инвестиционного проекта Республики Дагестан
присвоен статус резидента индустриального парка "Кип Пром Каспий". В 1 квартале 2024 г. серийное производство извести планируется начать. Вторым этапом планируется налаживание производства сухих строительных смесей.</t>
  </si>
  <si>
    <t xml:space="preserve">Распоряжением Главы РД С.А. Меликова от 27 июля 2022 года № 102-рг 
ООО «Трубопласт» предоставлен земельный участок площадью 15 га в аренду 
без проведения торгов, расположенный по адресу: Республика Дагестан, ТОСЭР «Дагестанские Огни». </t>
  </si>
  <si>
    <t xml:space="preserve">Ведутся работы по инженерным изысканиям земельного участка, разрабатывается ген план застройки участка. </t>
  </si>
  <si>
    <t>Инициатором заключен договор с подрядной организацией на
 выполнение работ по строительству объекта общей
 стоимостью 115 млн. рублей и осуществлен авансовый платеж  на сумму 50,6 млн. рублей.
На земельном участке площадью 0,5 га,  Ахвахский район, с. Карата подрядчиком ООО «ТИМ»  завершены работы первого этапа строительства, а именно демонтаж старой котельной, угольного склада, емкости для воды (резервуара), спортивной площадки, демонтаж старого трансформатора (160кВт), демонтаж старых электросетей и старых электростолбов.  Осуществляется вывоз мусора со строительной площадки.  Завершены работы по выравниванию производственной площадки (засыпка грунтом) и по планировке территории и здания. Производственная площадки (где будет строиться здание цеха) забетонирована. Земельный участок полностью огорожен забором. здание уже построен, объекты водоснабжения и водоотведения подведены. Строительные работы продолжаются</t>
  </si>
  <si>
    <t xml:space="preserve">        На 24.11.2023г. для реализации Проекта «Создание в Республике Дагестан горного цеха по производству кубовидного щебня ООО «Дагестанский Цемент» между ООО «Дагестанский Цемент» и НО «Фонд развития промышленности Республики Дагестан» заключен Договор целевого займа на 50,0 млн рублей 
№ ДЗ-07/2023 от 10.11.2023г.
        Отлагательным условием по данному договору является предоставление Банковской гарантии на сумму 56,5 млн рублей и заключение соглашения/договора 
о предоставлении заемного финансирования (кредитования) в размере 44,0 млн рублей.
        Приобретён земельный участок для добычи щебня – 41,485 млн рублей. Необходимо привлечь оставшуюся сумму 44,0 млн рублей и получить Банковскую гарантию на сумму 56,5 млн рублей. 
        Недра и вся необходимая техническая документация оформлены.
        Также на текущую дату ООО «Дагестанский Цемент» имеет одобрение 
от АО «Сбербанк Лизинг» на заключение договоров лизинга на покупку техники 
на сумму до 50,0 млн рублей.
</t>
  </si>
  <si>
    <t xml:space="preserve">Отсутствие гарантии банка </t>
  </si>
  <si>
    <t xml:space="preserve">За годы реализации проекта заложено всего садов - 2800 га, из них интенсивных – 600 га; фундук - 2200 га. Заложен питомник фундука - 40 га. Закладка садов продолжается. 
ПСД на создание плодохранилища получил положительное заключение госэкспертизы (выдано ГАУ РД «Государственная экспертиза проектов» от 05.04.2022 № 05-1-1-3-020531-2022). Администрацией МР Сулейман-Стальского района выдано разрешение на строительство плодоовощехранилища от 25.01.2023 № RU 05-13-03-2023.  ПСД на создание плодохранилища получил положительное заключение госэкспертизы (выдано ГАУ РД
«Государственная экспертиза проектов» от 05.04.2022 № 05-1-1-3-020531-2022).Администрацией МР Сулейман Стальского района выдано разрешение на строительство плодоовощехранилища от 25.01.2023 № RU 05-13-03-2023.
Проекту в 2023 году предоствлен статус приоритетного инвестицонного проекта. Прорывной проект
</t>
  </si>
  <si>
    <t xml:space="preserve">Приобретена часть оборудования. Получен статус резидента ТОСЭР. Получены технические условия, в том числе на электроснабжение инвестплошадки и представлены документы на получение положительного заключения госэкспертизы на ПСД для последующего формирования документации для подачи в АО «КАВКАЗ.РФ» на получение льготного кредита.Проект включен в перечень НИП на оказание господдержки в рамках постановления ПРФ от 19.10.2020 г. №1704.
Прорывной проект
</t>
  </si>
  <si>
    <t>Выделен земельный участок без проведения торгов, проектная документация разработана и направлена на согласование в госэкспертизу. Заложены сады на площади 85 га.Обеспечено материально-техническое обеспечение для закладки садов в текущем году (саженцы, техника и др.).  Закладка садов продолжается. Правительством Республики Дагестан направлена заявка в Минэкономразвития России для включения в сводный перечень НИП с целью оказания государственной поддержи в рамках постановления Правительства РФ от 19.10.2020 г. №1704.                                    
Прорывной проект</t>
  </si>
  <si>
    <t xml:space="preserve">Отсутствие необходимой инженерной инфраструктуры.
</t>
  </si>
  <si>
    <t>Получено положительное заключение экспертизы на проектную документацию от 05.10.2021 № 05-2-1-3-057614-2021 (выдано ООО «КОИН-С»).
  Получено разрешение на строительство объекта МКУ «Отдел строительства, архитектуры и ЖКХ» муниципального района «Магарамкентский район» от 03.02.2023 № 05-05525000-4А-2023 г. Завершено строительство по 1 этапу, в первой половине текущего года планируется ввод его в эксплуатации.                                                                                                                                      Прорывной проект.</t>
  </si>
  <si>
    <t xml:space="preserve">Включен в реестр резидентов ТОСЭР «Каспийск» от 21.02.2020 г. 
Получено разрешение на строительство производственного комплекса. Дорабатывается ПСД, проводятся работы по обеспечению площадки электроснабжением.
</t>
  </si>
  <si>
    <t xml:space="preserve">19.05.2022 г. между ООО "Югагрохолдинг" и АО "КРД" заключен договор купли-продажи доли в уставном капитале ООО "Югагрохолдинг". Оплата выкупа доли производится согласно плану-графику платежей до 31.12.2026 г. Объект введен в эксплуатацию 5.12.2023 г. </t>
  </si>
  <si>
    <t>Отсутствие инфраструктуры</t>
  </si>
  <si>
    <t xml:space="preserve">В настоящее время завершено капитальное строительство заборов, залиты все «подошвы» фундаментов (139 шт.), ведутся работы по строительству фундаментов стаканного типа с установкой анкерной группы для крепления металлоконструкций основных цехов и загона для предварительного содержания скота и административного здания. 
Приобретено оборудование в г. Нальчик, заключен акт прием-передача товара.
После окончательного определения потребных мощностей по воде, газу и электроэнергии, ведутся работы по получению технических условий и заключению договоров на оказание услуг по данным позициям.
</t>
  </si>
  <si>
    <t>Расширение производства риса ООО "Агропромышленная фирма"Арешевка"</t>
  </si>
  <si>
    <t xml:space="preserve">предоствлен земльный участок в аренду без проведения торгов в Кизлярском районе РД </t>
  </si>
  <si>
    <t>Предполагается расширение риса-сырца: доведение ежегодных посевных площадей риса до 1 тыс га, реконструкция рисовых чеков на площади 1 тыс га, в том числе новых на 386 га, приобретение 2 рисоуборочных комбайнов и одного трактора, строительство 3 ангаров под зернохранилище. Производство риса довести до 5 тонн в год.</t>
  </si>
  <si>
    <t>Наличие незаконных строений на площадке, длительный процесс согласования разрешения на проведение археологических изысканий и выдаче открытого листа</t>
  </si>
  <si>
    <t>Земельный участок (ЗУ)
- Заключен договор аренды
с Министерством по земельным
и имущественным
отношениям РД
Выпущено распоряжение о предоставлении статуса МИП проекту СЭС «Зодиак»
Разработана схема выдачи мощности и согласована с системным оператором единой энергетической системы Утверждена плата за технологическое присоединение (Министерство энергетики
и тарифов Респ. Дагестан). Заключен договор на технологическое присоединение
к сетям ПАО «Россети Северный Кавказ» для выдачи мощности СЭС «Зодиак»
Комплексные инженерные изыскания для строительства СЭС «Зодиак» 100 МВт
и ПС 110 кВ с отпайками от ВЛ 110 кВ
-Инженерно-геодезические изыскания;
Инженерно-геологические изыскания;
Инженерно-экологические изыскания;
Инженерно-гидрометеорологические изыскания;
Археологические изыскания;
Разрабатывается проекто-сметная документация на строительство ПС 110 кВ "Зодиак"
В настоящее время на площадке проводят археологичесикие изыскания,
а также рамминг тесты опорных конструкций для размешения фотоэлектрических столов</t>
  </si>
  <si>
    <t xml:space="preserve">Перевод категории ЗУ в "земли промышленности и энергетики";
Отсутствие согласованной схемы Генерального плана с. Гамиях со стороны
Министерства строительства и ЖКХ;
Долгий период согласования документации по планировке территории
и получения исходно-разрешительной документации;
Логистические сложности в транспортировке ВЭУ
с заводов производителей, потребность
в дополнительных инвестициях в создание
инфраструктуры логистики;
Высокие затраты на подведение объектов инфраструктуры
к площадке. Отсутствие мер поддержки компенсации затрат инвесторов на подводящие
дороги и инфраструктуру; Уход  компаний производителей компонентов для  ветроэнергетических
установок из РФ и снижение конкуренции на рынке производителей
компонентов локализованногооборудования;
Высокая ключевая ставка Ценбробанка РФ и ухудшение доступности к
кредитныи ресурсам для инвестици </t>
  </si>
  <si>
    <t xml:space="preserve">
Отсутствие мер господдержки компенсации затрат инвесторов на
подводящие автодороги
и инфраструктуру; - Длинительные сроки согласования
и получения исходно-разрешительной документации в органах власти;
- Длительность включения проектов МГЭС в схемы территориального
планирования муниципальных образований;                                               
-
Высокая ключевая ставка Ценбробанка РФ
и ухудшение доступности
к
кредитныи ресурсам для инвестици</t>
  </si>
  <si>
    <t xml:space="preserve">Строительство Могохской ГЭС мощностью 49,8 МВт 
ПАО "РусГидро"
</t>
  </si>
  <si>
    <t>2028 г.</t>
  </si>
  <si>
    <t>Договор о предоставлении мощности квалифицированных генерирующих объектов, функционирующих на основе использования возобновляемых источников энергии (ДПМ ВИЭ)</t>
  </si>
  <si>
    <t xml:space="preserve">Оформлены:
05:24:000018:605; 05:24:000000:392;
05:35:000025:484; 05:24:000018:597;
05:35:000000:201;
05:24:000017:502; 05:24:000017:499;
05:24:000017:498;
05:24:000017:497; 05:24:000017:500;
05:24:000026:409.
В стадии переговоров:
05:24:000022:1591; 05:24:000022:1592;
05:24:000022:1594
</t>
  </si>
  <si>
    <t>Проектная документация разработана, проводится актуализация оценки экономической эффективности проекта.</t>
  </si>
  <si>
    <t>Необходимость получения технических условий на осуществление
технологического присоединения ООО "Каспийэнергосервис". В связи со сменной собственника (новый собственник ООО
"Каспийэнергосервис") электросетевых объектов через которые реализуется
СВМ, сместился срок получения Технических условий на осуществление
технологического присоединения.
Проект ТУ находятся на повторном согласовании
в Дагестанском РДУ</t>
  </si>
  <si>
    <t>Вичужанин Николай Александрович
рабочий телефон: +74951220555, 4635
мобильный телефон: +79280056818</t>
  </si>
  <si>
    <t xml:space="preserve">8928 806 54 36 </t>
  </si>
  <si>
    <t>Строительство асфальтобетонного завода ООО строительная компания "М-Групп" ООО СК "М-Групп"</t>
  </si>
  <si>
    <t xml:space="preserve">предоствлен земельный участок в аренду без торгов </t>
  </si>
  <si>
    <t>г. Махачкала, пос. Шамхал, площадь 30 тыс. кв.м., кн 05:40:000015:121</t>
  </si>
  <si>
    <t xml:space="preserve">        для реализации Проекта «Создание в Республике Дагестан горного цеха по производству кубовидного щебня ООО «Дагестанский Цемент» между ООО «Дагестанский Цемент» и НО «Фонд развития промышленности Республики Дагестан» заключен Договор целевого займа на 50,0 млн рублей 
№ ДЗ-07/2023 от 10.11.2023г.
        Отлагательным условием по данному договору является предоставление Банковской гарантии на сумму 56,5 млн рублей и заключение соглашения/договора 
о предоставлении заемного финансирования (кредитования) в размере 44,0 млн рублей.
        Приобретён земельный участок для добычи щебня – 41,485 млн рублей. Необходимо привлечь оставшуюся сумму 44,0 млн рублей и получить Банковскую гарантию на сумму 56,5 млн рублей. 
        Недра и вся необходимая техническая документация оформлены.
        Также на текущую дату ООО «Дагестанский Цемент» имеет одобрение 
от АО «Сбербанк Лизинг» на заключение договоров лизинга на покупку техники 
на сумму до 50,0 млн рублей.
</t>
  </si>
  <si>
    <t>89067840101 ген дир Давыдов Мурад Апандиевич</t>
  </si>
  <si>
    <t>Строительство многофункционального комплекса "Шелковый путь" ООО СМК "Жилье", Махачкала</t>
  </si>
  <si>
    <t>2024-2029 гг.</t>
  </si>
  <si>
    <t xml:space="preserve">предоставлен земельный участок в аренду без проведения торгов </t>
  </si>
  <si>
    <t>зем участок 59 745 кв. м., кн 05:40:000078:2200</t>
  </si>
  <si>
    <t>89289877956 генеральный директор Алиев Магомедрасул Магомедович</t>
  </si>
  <si>
    <t>17.</t>
  </si>
  <si>
    <t>Комитет по виноградарству и алкогольному регулированию</t>
  </si>
  <si>
    <t>Возведение складского комплекса площадью 40 000 кв метров на территории общей площадью в 30  га для оказания услуг по хранению и грузообработке ТМЦ                                   ( инициатор - ООО "БизнесКонсалт)</t>
  </si>
  <si>
    <t xml:space="preserve">Республика Дагестан, Карабудахкентский район </t>
  </si>
  <si>
    <t xml:space="preserve">28.03.2024 г. </t>
  </si>
  <si>
    <t>2027-2028</t>
  </si>
  <si>
    <t>Республика Дагестан, г. Каспийск район "Уйташ"</t>
  </si>
  <si>
    <t>Возведение складского комплекса площадью 60 000 кв метров на территории общей площадью в 50  га для оказания услуг по хранению и грузообработке ТМЦ   ( инициатор - ООО "Бизнес Консалт)</t>
  </si>
  <si>
    <t>ИТОГО</t>
  </si>
  <si>
    <t>2021-2031 г.</t>
  </si>
  <si>
    <t xml:space="preserve">Статус приоритетного инвестиционного проекта РД; </t>
  </si>
  <si>
    <t>Производство кирпича керамического и его реализация ООО "Баталов и К"</t>
  </si>
  <si>
    <t>Минпроторго РД</t>
  </si>
  <si>
    <t>2024-2027</t>
  </si>
  <si>
    <t>Республика ДагестанТабасаранский район с.Сиртыч</t>
  </si>
  <si>
    <t>Минспорт РД</t>
  </si>
  <si>
    <t>Республика Дагестан, п. Красноармейск</t>
  </si>
  <si>
    <t xml:space="preserve">Спортивный инвестиционный проект «Строительство учебно-тренировочного центра по футболу в поселке Красноармейск» (инициатор проекта  ИП Газиев Рамазан Нурутдинович) </t>
  </si>
  <si>
    <t>20.05.2024 г.</t>
  </si>
  <si>
    <t>1.04.2024 г.</t>
  </si>
  <si>
    <t>"Производство и реализация бетонных изделий используемых в строительстве", ИП Магомедов Исмаил Магомедович</t>
  </si>
  <si>
    <t xml:space="preserve">2024-2026 </t>
  </si>
  <si>
    <t>29 марта 2024 г. между АО "Корпорация развития Дагестана" и ООО "МИГ" был подписан Договор аренды земельного участка на инвестиционных условиях № 17/2024</t>
  </si>
  <si>
    <t>5.07.2024 г.</t>
  </si>
  <si>
    <t>ИТОГО ПО РЕЕСТРУ:</t>
  </si>
  <si>
    <t>Строительство логопарка "Каспийский", ООО "Международная инвестиционная группа"</t>
  </si>
  <si>
    <t>«Строительство гостиничного комплекса в Гергебильском районе Республики Дагестан», ООО «Этнотревел»</t>
  </si>
  <si>
    <t>Гергебильский район , с. Хвартикуни, з/у 7 га</t>
  </si>
  <si>
    <t xml:space="preserve">05.07.2024 г. </t>
  </si>
  <si>
    <t>18.</t>
  </si>
  <si>
    <t xml:space="preserve">«Строительство универсального склада продовольственных и не продовольственных товаров, г. Махачкала», ООО «ОРЦ Махачкала», </t>
  </si>
  <si>
    <t xml:space="preserve">Кумторкалинский район </t>
  </si>
  <si>
    <t>Осуществляется СМР, ориентировочный объём инвестиций уже составил около 500 млн.руб. Предоставлен земельный участок в Кумторкалинском районе Республики Дагестан. Получены технические условия (газоснабжение и электроснабжение</t>
  </si>
  <si>
    <t xml:space="preserve">1.Строительство дороги требуется завершить ко второму кварталу 2025 
года. Крайний срок получения РНС – октябрь 2024 года.  
Для начала проектирования требуется – получение ТУ на примыкание к автомобильной дороге, разработанный ППТ и права на земельный участок.  
 Для этого необходимо:
1). Ускорить процесс определения статуса автомобильной дороги и ее 
включения в реестр региональных/местных автомобильных дорог. 
2) Завершить передачу земельных участков с кадастровыми номерами 
05:50:000088:988 и 05:50:000051:4386 УК далее предоставить в аренду/заключить сервитут 
05:50:000088:458 – при необходимости проговорить с правообладателем о сервитуте/аренде-субаренде части земельного участка  
3) В случае реализации Варианта 2, требуется оформление сервитута в 
пользу ОРЦ «Махачкала». 
2. Предлагаем рассмотреть возможность компенсации 100 % затрат на строительство сопутствующей инфраструктуры, подлежащей передаче в собственность публичного образования.     
</t>
  </si>
  <si>
    <t>16.</t>
  </si>
  <si>
    <t>15.</t>
  </si>
  <si>
    <t>19.</t>
  </si>
  <si>
    <t>20.</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</si>
  <si>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</si>
  <si>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</si>
  <si>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</si>
  <si>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</si>
  <si>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</si>
  <si>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</si>
  <si>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</si>
  <si>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</si>
  <si>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</si>
  <si>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</si>
  <si>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</si>
  <si>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</si>
  <si>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</si>
  <si>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</si>
  <si>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</si>
  <si>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</si>
  <si>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</si>
  <si>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</si>
  <si>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</si>
  <si>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</si>
  <si>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</si>
  <si>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</si>
  <si>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</si>
  <si>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</si>
  <si>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</si>
  <si>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</si>
  <si>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</si>
  <si>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</si>
  <si>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</si>
  <si>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</si>
  <si>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</si>
  <si>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</si>
  <si>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</si>
  <si>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</si>
  <si>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</si>
  <si>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В октябре 2021 года на заседании президиума правительственной комиссии по региональному развитию РФ одобрена заявка РД в сумме 10,5 млрд. руб. для строительства водоводов для обеспечения водой населения городов Махачкала и Каспийск. Планируется разработка проектной документации. Не разрешен земельный вопрос.</t>
  </si>
  <si>
    <t>В связи с несоответствием построенного здания согласованному проекту
возникли сложности с получением разрешения на ввод объекта в эксплуатацию
(вместо утвержденных проектов 4-х этажей возведено 6 этажей. Дополнительные
этажи построены в связи с увеличением заказов). В начале ноября 2022 года вынесено
судебное решение о сносе здания. Предприятием обжаловано решение суда,
в результате чего оно отменено. Решением суда от 24 июля 2023 года назначено
проведение проектно-технической экспертизы эксплуатируемого здания. По итогам
проведения осмотра здания ООО «Южный центр судебной экспертизы и оценки
«ЮГРАС», вынесена положительная оценка построенного здания. Повторное
заседание суда о вынесении решения на ввод в эксплуатацию здания ООО «ДОФ+»
назначено на 14 декабря 2023 года.</t>
  </si>
  <si>
    <r>
      <t xml:space="preserve">В связи с несоответствием построенного здания согласованному проекту возникли сложности с получением разрешения на ввод объекта в эксплуатацию. (вместо утверждённых проектов 4-х этажей возведено 6 этажей. Дополнительные этажи построены в связи с увеличением заказов). В начале ноября 2022 года вынесено судебное решение о сносе здания. Предприятием обжаловано решение суда, в результате чего оно отменено. Решением суда от 24 июля 2023 года назначено проведение проектно-технической экспертизы эксплуатируемого здания. ПО итогам проведения осмотра здания ООО " Южный центр судебной экспертизы и оценки "ЮГРАС", вынесена положительная оценка построенного здания. Верховным судом РФ вынесено положительное решение на ввод в эксплуатацию здания ООО "ДОФ+". </t>
    </r>
    <r>
      <rPr>
        <b/>
        <sz val="11"/>
        <color rgb="FFFF0000"/>
        <rFont val="Times New Roman"/>
        <family val="1"/>
        <charset val="204"/>
      </rPr>
      <t xml:space="preserve">Проект находится в стадии завершения. </t>
    </r>
  </si>
  <si>
    <t xml:space="preserve">
Завершены строительные работы. Получен  АКТ ввода в эксплуатапцию. Запущен ткацкий участок.
Для решения проблемы, связанной с ростом цен на сырье (Китай), инициатором проекта принято решение по смене зарубежного поставщика на российского. Предприятием осуществляется закупка стеклошаров у ООО «Каспий Гласс», которое запустило производство в сентябре 2022 года. После решения вопроса ливневой канализации иочистных сооружений на Уйташе планируется запуск цеха по выпуску стекловолокна.
</t>
  </si>
  <si>
    <t>2019 г. - 2024 гг.</t>
  </si>
  <si>
    <t>2011 г. - 2023 г</t>
  </si>
  <si>
    <t>Строительство винно-коньячного производственного комплекса Alvisa Vine
ООО «Алвиса» (Дербентский район РД)
Дагвино,
Дагпредпринимательство
ИНН: 7730614662</t>
  </si>
  <si>
    <t>Распоряжением Главы РД С.А. Меликова от 26.01.2024 г. №7-рг в аренду без проведения торгов предоставлен з/у 05:07:000108:398 площадью 2,13 га в .Чинар Дербентского района</t>
  </si>
  <si>
    <t>2017-2024 гг.</t>
  </si>
  <si>
    <t>"Строительство завода по производству керамического кирпича в городе Каспийске Республики Дагестан", ООО "Керамин"</t>
  </si>
  <si>
    <t>Земельный участок, расположенный по адресу: Республика Дагестан, город Каспийск, район "Уйташ", участок №1, площадью 83 225 кв.м. с кадастровым номером 05:09:000023:18658</t>
  </si>
  <si>
    <t>Предоставление в аренду земельного участка без проведения торгов</t>
  </si>
  <si>
    <r>
      <rPr>
        <b/>
        <sz val="11"/>
        <color rgb="FFFF0000"/>
        <rFont val="Times New Roman"/>
        <family val="1"/>
        <charset val="204"/>
      </rPr>
      <t xml:space="preserve">На реализацию проекта 23.12.2021 г. предварительно одобрено представление льготного займа ФРП РФ в сумме 2000,0 млн рублей. </t>
    </r>
    <r>
      <rPr>
        <b/>
        <sz val="11"/>
        <color theme="1"/>
        <rFont val="Times New Roman"/>
        <family val="1"/>
        <charset val="204"/>
      </rPr>
      <t xml:space="preserve">
Статус резидента ТОСЭР «Каспийск»;
ООО "КЗС" является резидентом индустриального парка "КИП Пром Каспий" в г. Каспийске
</t>
    </r>
  </si>
  <si>
    <t>08.07.2024 г.</t>
  </si>
  <si>
    <t xml:space="preserve">Получение разрешения на строительство объектов городской инфраструктуры от Администрации г. Махачкала (на территории завода в Махачкале).
Пути решения:
В настоящее время ведется работа совместно с Администрацией г. Махачкалы и Минимуществом РД о возможном равноценном обмене земельными участками (передача земельного участка на территории индустриального парка "Кип Пром Каспий" в собственность "Завода им. Гаджиева" и передача   территории завода в г.Махачкала в собственность Администрации для начала строительства общеобразовательного учреждения).
Также, совместно с Минпромторгом РД, Администрацией городского округа с внутригородским делением «город Махачкала» и АО «Завод им. Гаджиева» завершена работа по согласованию и утверждению Правительством Республики Дагестан плана-графика (дорожной карты) реализации инвестиционного проекта (переезд на площадку «Уйташ»).
</t>
  </si>
  <si>
    <t xml:space="preserve">В связи с санкционной политикой и нарушением логистической цепочки, сорвалась сделка по закупке оборудования у основного поставщика - чешской компании Склострой Турнов ЦЗ (была совершена предоплата в сумме 59,0 млн рублей).     Предприятием было принято решение смены основного поставщика с ориентацией на лояльные к РФ страны.
Решение проблемы:
Подписан новый контракт по доставке оборудования с китайской компанией
«HUBEI     CHUDA     INTELLIGENT     EQUIPMENT     CO.,     LTD».     Получено
положительное заключение экспертизы Федерального ФРП по смене основного поставщика промышленной продукции.
Согласно контракту, заключенному между ООО «ДСТ» и китайской компанией
«HUBEI» от 10 октября 2023 года, стоимость промышленного оборудования закупаемого ООО «ДСТ» составляет 31,75 млн юаней (около 400 млн рублей), срок производства оборудования составляет не более 240 дней. Направлены чертежи, планы, технические характеристики необходимого промышленного оборудования. В январе 2024 года произведена оплата китайской компании «HUBEI» в размере 70%
от общей стоимости промышленного оборудования. Примерная дата доставки оборудования приходится на 1 августа 2024 года.
</t>
  </si>
  <si>
    <t xml:space="preserve">Привлечение льготного финансирования институтов развития;
создание необходимых мощностей энергоснабжения
средства федерального бюджета – 439 040 тыс. рублей в рамках подпрограммы   социально-экономического   развития   субъектов   РФ,   входящих в состав СКФО, государственной программы РФ «Развитие Северо-Кавказского федерального округа» и при участии КРД, в том числе:
в 2017 г. – 134 800 тыс. руб.; в 2018 г. – 218 590 тыс. руб.; в 2019 г. – 85 650 тыс. руб. средства регионального бюджета – 19 390 тыс.  рублей в рамках софинансирования государственной   программы Республики  Дагестан
«Экономическое развитие и инновационная экономика», в том числе:
в 2017 г.– 3 380 тыс. руб.; в 2018 г. – 11 500 тыс. руб.; в 2019 г.– 4 510 тыс. руб.
за счет внебюджетных средств, 282 350 тыс. рублей, в том числе:
в 2017 г.– 198 830 тыс. рублей, привлеченные в виде имущественного взноса;
в 2019 г. – 83 520 тыс. рублей в виде денежного взноса в уставный капитал общества.
</t>
  </si>
  <si>
    <t>Затруднение в привлечение инициатором инвестпроекта заемных средств ввиду
наложенного ареста, связанного с судебным процессом с МФК «Даглизингфонд»
Операции по всем расчетным счетам ООО «Матис» приостановлены ввиду наличия
судебных и исполнительных производств (по информации от МФК «Даглизингфонд»
у ООО «Матис» имеется задолженность по трем договорам лизинга перед МФК
«Даглизингфонд» более 23 млн руб.).
МФК «Даглизингфонд» в 2023 году подано заявление   о   банкротстве ООО «Матис». Судом вынесено решение о введении процедуры «наблюдения» в отношении ООО «Матис» до 17 июля 2024 года. Судебное разбирательство продолжается.</t>
  </si>
  <si>
    <t xml:space="preserve">В соответствии с Постановлением Правительства РФ от 25 мая 2017г.
№ 634 в 2017 году из федерального бюджета предоставлена субсидия в размере
39,8 млн рублей;
В 2021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2,045 млн рублей (Соглашение № 2 от 17.12.2021 г.);
31.08.2022 г. предоставлен льготный займ регионального Фонда развития промышленности по программе «Оборотный капитал» в размере 20,0 млн. рублей.
В 2023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1,526 млн рублей (Соглашение № 9 от 16.08.2023 г.).
</t>
  </si>
  <si>
    <t xml:space="preserve">
Нехватка квалифицированных кадров на предприятии, в том числе выполняющих работу на высокотехнологичном оборудовании.
Решение проблемы:
Инициатором инвестиционного   проекта   размещены   объявления   приема на   работу    на    площадке    «Работа    России»,    также    заключены    договоры с образовательными   учреждениями   (колледжи)   г.   Кизляр   и   г.   Буйнакск о возможности дальнейшего трудоустройства выпускников на предприятии.
</t>
  </si>
  <si>
    <t xml:space="preserve"> -</t>
  </si>
  <si>
    <t xml:space="preserve">По плану в 2021 году планировалось начало производства и реализация ВЭУ, однако начало реализации проекта было перенесено в результате распространения на территории РФ короновирусной инфекции и фактически сдвинулось на 1 год.
Также на этапе подготовки проектной документации и разработки нового продукта   инициатор   проекта    столкнулся    с    техническими    сложностями, на решение которых требовалось определенное время, которое в первоначальном плане не было учтено.
В настоящее время ОАО «ЮСЭМЗ» столкнулось с проблемой поставок систем управления ВЭУ (далее - СУ) (комплектующие части ранее поставляемых СУ американского производства).
Пути решения:
В этой связи по обращению инициатора о переносе срока реализации проекта на 2020 – 2025 гг. по договору займа заключенного с ФРП РД, Экспертным Советом Фонда    принято    решение    о    пролонгации    займа    на    1    год    (протокол от 29.12.2022 г. № 15-ЭС).
В рамках импортозамещения компании ООО «НПП «Новый ветер» и ООО
«НПП «Радуга – 15» приступили к разработке проекта новый СУ ВЭУ с применением доступных компонентов за счет собственных средств. По состоянию на 20.06.2024г. срок проведения данных опытно-конструкторских работ оценивается в 10 месяцев.
</t>
  </si>
  <si>
    <t xml:space="preserve"> - Отсутствие инженерной и транспортной инфраструктуры (электроснабжение водоснабжение, водоотведение, железная дорога);
За счет собственных средств предприятия подведены линии электропередач от подстанции 330/110/10 Кв Махачкала. В свою очередь, предприятию отказано в предоставлении технических условий на присоединение к указанной подстанции в связи с отсутствием свободных мощностей.
Пути решения:
Для решения инфраструктурных проблем Правительством Республики Дагестан подана заявка в Минэкономразвития России в рамках постановления Правительства РФ от 19 октября 2020 года № 1704, по которому субъекты РФ могут направить высвобождающие в результате снижения объема погашения задолженности субъекта перед Российской Федерацией по бюджетным кредитам средства бюджета на осуществление бюджетных инвестиций в объекты инфраструктуры.
Приказом Минэкономразвития России от 21 июня 2022 года № 319 проект включен в перечень НИП от Республики Дагестан на общую сумму строительства инфраструктуры в размере 651,1 млн рублей.
Инициатором проекта планируется строительство объектов инфраструктуры за счет собственных средств с последующим возмещением затрат в рамках постановления Правительства Республики Дагестан от 30 декабря 2022 г. № 479 «Об утверждении порядка предоставления субсидий из республиканского бюджета Республики Дагестан юридическим лицам на возмещение затрат на создание объектов инфраструктуры, необходимых для реализации новых инвестиционных проектов».
</t>
  </si>
  <si>
    <t>В настоящее время проект прошел согласование в заинтерисованных органах исполнительной власти Республики Дагестан и внесен в установленном порядке в Правительство Республики Дагестан в целяхх рассмотрения целесообразности предоставления инициатору проекта земельного участка  в аренду без торгов.</t>
  </si>
  <si>
    <t>58.</t>
  </si>
  <si>
    <t>59.</t>
  </si>
  <si>
    <t>2024-2029</t>
  </si>
  <si>
    <t>Республика Дагестан, г. Кизляр , ул. Красина д.45/1</t>
  </si>
  <si>
    <t xml:space="preserve">2.08.2024 г. </t>
  </si>
  <si>
    <t>«Закладка виноградников на 311 га в Дербентском районе», АО «Кизлярский коньячный завод» , Дербентский район                                    ИНН:0547011052</t>
  </si>
  <si>
    <t>Строительство рестобара с гостиным двором Астор»,             ООО «Охотхозяйство «Ачикольское»</t>
  </si>
  <si>
    <t>Республика Дагестан, Буйнакский район с. Эрпели</t>
  </si>
  <si>
    <t>20.09.2024 г.</t>
  </si>
  <si>
    <t>Туристический комплекс семейного отдыха  "Аюв-Тала"                   ООО "Мадигин-ТАВ"</t>
  </si>
  <si>
    <t xml:space="preserve">6.06.2024 г./ 20.09.2024 г.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</si>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</sst>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1"/>
      <color theme="1"/>
      <name val="Calibri"/>
      <family val="2"/>
      <scheme val="minor"/>
    </font>
    <font>
      <b/>
      <sz val="11"/>
      <color theme="1"/>
      <name val="Times New Roman"/>
      <family val="1"/>
      <charset val="204"/>
    </font>
    <font>
      <sz val="11"/>
      <color theme="1"/>
      <name val="Times New Roman"/>
      <family val="1"/>
      <charset val="204"/>
    </font>
    <font>
      <b/>
      <sz val="11"/>
      <color theme="1"/>
      <name val="Calibri"/>
      <family val="2"/>
      <charset val="204"/>
      <scheme val="minor"/>
    </font>
    <font>
      <b/>
      <sz val="11"/>
      <name val="Times New Roman"/>
      <family val="1"/>
      <charset val="204"/>
    </font>
    <font>
      <b/>
      <sz val="11"/>
      <color rgb="FF00E668"/>
      <name val="Times New Roman"/>
      <family val="1"/>
      <charset val="204"/>
    </font>
    <font>
      <b/>
      <sz val="11"/>
      <color theme="1"/>
      <name val="Calibri"/>
      <family val="2"/>
      <scheme val="minor"/>
    </font>
    <font>
      <b/>
      <sz val="14"/>
      <color theme="1"/>
      <name val="Times New Roman"/>
      <family val="1"/>
      <charset val="204"/>
    </font>
    <font>
      <u/>
      <sz val="11"/>
      <color theme="1"/>
      <name val="Times New Roman"/>
      <family val="1"/>
      <charset val="204"/>
    </font>
    <font>
      <b/>
      <u/>
      <sz val="11"/>
      <color theme="1"/>
      <name val="Times New Roman"/>
      <family val="1"/>
      <charset val="204"/>
    </font>
    <font>
      <b/>
      <sz val="12"/>
      <color theme="1"/>
      <name val="Times New Roman"/>
      <family val="1"/>
      <charset val="204"/>
    </font>
    <font>
      <b/>
      <sz val="18"/>
      <color theme="1"/>
      <name val="Times New Roman"/>
      <family val="1"/>
      <charset val="204"/>
    </font>
    <font>
      <sz val="12"/>
      <color theme="1"/>
      <name val="Calibri"/>
      <family val="2"/>
      <scheme val="minor"/>
    </font>
    <font>
      <sz val="12"/>
      <color theme="1"/>
      <name val="Times New Roman"/>
      <family val="1"/>
      <charset val="204"/>
    </font>
    <font>
      <b/>
      <sz val="12"/>
      <color theme="1"/>
      <name val="Calibri"/>
      <family val="2"/>
      <scheme val="minor"/>
    </font>
    <font>
      <b/>
      <sz val="11"/>
      <color rgb="FFFF0000"/>
      <name val="Times New Roman"/>
      <family val="1"/>
      <charset val="204"/>
    </font>
  </fonts>
  <fills count="8">
    <fill>
      <patternFill patternType="none"/>
    </fill>
    <fill>
      <patternFill patternType="gray125"/>
    </fill>
    <fill>
      <patternFill patternType="solid">
        <fgColor rgb="FF92D050"/>
        <bgColor indexed="64"/>
      </patternFill>
    </fill>
    <fill>
      <patternFill patternType="solid">
        <fgColor theme="9" tint="0.39997558519241921"/>
        <bgColor indexed="64"/>
      </patternFill>
    </fill>
    <fill>
      <patternFill patternType="solid">
        <fgColor rgb="FF00E668"/>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273">
    <xf numFmtId="0" fontId="0" fillId="0" borderId="0" xfId="0"/>
    <xf numFmtId="0" fontId="1"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1" fillId="4" borderId="4" xfId="0" applyFont="1" applyFill="1" applyBorder="1" applyAlignment="1">
      <alignment horizontal="center" vertical="center" wrapText="1"/>
    </xf>
    <xf numFmtId="4" fontId="1" fillId="4" borderId="4"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1" fillId="4" borderId="7" xfId="0" applyFont="1" applyFill="1" applyBorder="1" applyAlignment="1">
      <alignment horizontal="center" vertical="center"/>
    </xf>
    <xf numFmtId="0" fontId="1"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3" fontId="1" fillId="4" borderId="1" xfId="0" applyNumberFormat="1" applyFont="1" applyFill="1" applyBorder="1" applyAlignment="1">
      <alignment horizontal="center" vertical="center"/>
    </xf>
    <xf numFmtId="0" fontId="1" fillId="4" borderId="2" xfId="0" applyFont="1" applyFill="1" applyBorder="1" applyAlignment="1">
      <alignment horizontal="center" vertical="center" wrapText="1"/>
    </xf>
    <xf numFmtId="0" fontId="5" fillId="4" borderId="10" xfId="0" applyFont="1" applyFill="1" applyBorder="1" applyAlignment="1">
      <alignment horizontal="center" vertical="center"/>
    </xf>
    <xf numFmtId="0" fontId="1" fillId="4" borderId="5" xfId="0" applyFont="1" applyFill="1" applyBorder="1" applyAlignment="1">
      <alignment horizontal="center" vertical="center"/>
    </xf>
    <xf numFmtId="0" fontId="1" fillId="3" borderId="1" xfId="0" applyFont="1" applyFill="1" applyBorder="1" applyAlignment="1">
      <alignment horizontal="center" vertical="center" wrapText="1"/>
    </xf>
    <xf numFmtId="4" fontId="1" fillId="4" borderId="1" xfId="0" applyNumberFormat="1" applyFont="1" applyFill="1" applyBorder="1" applyAlignment="1">
      <alignment horizontal="center" vertical="center"/>
    </xf>
    <xf numFmtId="0" fontId="0" fillId="0" borderId="0" xfId="0" applyAlignment="1">
      <alignment horizontal="center" vertical="center"/>
    </xf>
    <xf numFmtId="0" fontId="5" fillId="4" borderId="1" xfId="0" applyFont="1" applyFill="1" applyBorder="1" applyAlignment="1">
      <alignment horizontal="center" vertical="center" wrapText="1"/>
    </xf>
    <xf numFmtId="0" fontId="1" fillId="4" borderId="10" xfId="0" applyFont="1"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4" borderId="1" xfId="0" applyFont="1" applyFill="1" applyBorder="1" applyAlignment="1">
      <alignment horizontal="center" vertical="center"/>
    </xf>
    <xf numFmtId="0" fontId="0" fillId="4"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2" fillId="2" borderId="8"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4" fontId="4" fillId="5" borderId="3" xfId="0" applyNumberFormat="1" applyFont="1" applyFill="1" applyBorder="1" applyAlignment="1">
      <alignment horizontal="center" vertical="center"/>
    </xf>
    <xf numFmtId="0" fontId="4" fillId="5" borderId="3" xfId="0" applyFont="1" applyFill="1" applyBorder="1" applyAlignment="1">
      <alignment horizontal="center" vertical="center"/>
    </xf>
    <xf numFmtId="3" fontId="4" fillId="5" borderId="3" xfId="0" applyNumberFormat="1" applyFont="1" applyFill="1" applyBorder="1" applyAlignment="1">
      <alignment horizontal="center" vertical="center"/>
    </xf>
    <xf numFmtId="0" fontId="1" fillId="5" borderId="1" xfId="0" applyFont="1" applyFill="1" applyBorder="1" applyAlignment="1">
      <alignment horizontal="center" vertical="center"/>
    </xf>
    <xf numFmtId="0" fontId="1" fillId="5" borderId="10"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5" borderId="1" xfId="0" applyFont="1" applyFill="1" applyBorder="1" applyAlignment="1">
      <alignment horizontal="center" vertical="center" wrapText="1"/>
    </xf>
    <xf numFmtId="0" fontId="1" fillId="0" borderId="5" xfId="0" applyFont="1" applyBorder="1" applyAlignment="1">
      <alignment horizontal="center" vertical="center"/>
    </xf>
    <xf numFmtId="0" fontId="1" fillId="5" borderId="1" xfId="0" applyFont="1" applyFill="1" applyBorder="1" applyAlignment="1">
      <alignment horizontal="center" vertical="center" wrapText="1"/>
    </xf>
    <xf numFmtId="0" fontId="2" fillId="0" borderId="0" xfId="0" applyFont="1" applyAlignment="1">
      <alignment horizontal="center" vertical="center"/>
    </xf>
    <xf numFmtId="0" fontId="1"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0" xfId="0" applyFont="1" applyFill="1" applyBorder="1" applyAlignment="1">
      <alignment horizontal="center" vertical="center"/>
    </xf>
    <xf numFmtId="0" fontId="1" fillId="3" borderId="10" xfId="0" applyFont="1" applyFill="1" applyBorder="1" applyAlignment="1">
      <alignment horizontal="center" vertical="center"/>
    </xf>
    <xf numFmtId="0" fontId="1" fillId="5" borderId="6" xfId="0" applyFont="1" applyFill="1" applyBorder="1" applyAlignment="1">
      <alignment horizontal="center" vertical="center"/>
    </xf>
    <xf numFmtId="0" fontId="1" fillId="0" borderId="1" xfId="0" applyFont="1" applyBorder="1" applyAlignment="1">
      <alignment horizontal="center" vertical="center"/>
    </xf>
    <xf numFmtId="0" fontId="1" fillId="2" borderId="10" xfId="0" applyFont="1" applyFill="1" applyBorder="1" applyAlignment="1">
      <alignment horizontal="center" vertical="center"/>
    </xf>
    <xf numFmtId="0" fontId="0" fillId="0" borderId="0" xfId="0"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0" fillId="0" borderId="1" xfId="0" applyFont="1" applyBorder="1" applyAlignment="1">
      <alignment horizontal="center" vertical="center" wrapText="1"/>
    </xf>
    <xf numFmtId="0" fontId="6" fillId="4" borderId="10" xfId="0" applyFont="1" applyFill="1"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1" fillId="5" borderId="1"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0" borderId="1" xfId="0" applyBorder="1" applyAlignment="1">
      <alignment horizontal="center" vertical="center"/>
    </xf>
    <xf numFmtId="0" fontId="1" fillId="5" borderId="10" xfId="0" applyFont="1" applyFill="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5" borderId="0" xfId="0" applyFill="1" applyAlignment="1">
      <alignment horizontal="center" vertical="center"/>
    </xf>
    <xf numFmtId="0" fontId="1" fillId="5" borderId="12" xfId="0" applyFont="1" applyFill="1" applyBorder="1" applyAlignment="1">
      <alignment horizontal="center" vertical="center" wrapText="1"/>
    </xf>
    <xf numFmtId="0" fontId="0" fillId="5" borderId="1" xfId="0" applyFill="1" applyBorder="1" applyAlignment="1">
      <alignment horizontal="center"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 fillId="5" borderId="7" xfId="0" applyFont="1" applyFill="1" applyBorder="1" applyAlignment="1">
      <alignment horizontal="center" vertical="center"/>
    </xf>
    <xf numFmtId="0" fontId="0" fillId="0" borderId="0" xfId="0" applyAlignment="1">
      <alignment horizontal="left" vertical="center"/>
    </xf>
    <xf numFmtId="0" fontId="1"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1" xfId="0" applyFont="1" applyFill="1" applyBorder="1" applyAlignment="1">
      <alignment horizontal="center" vertical="center" wrapText="1"/>
    </xf>
    <xf numFmtId="3" fontId="1" fillId="5" borderId="4" xfId="0" applyNumberFormat="1" applyFont="1" applyFill="1" applyBorder="1" applyAlignment="1">
      <alignment horizontal="center" vertical="center" wrapText="1"/>
    </xf>
    <xf numFmtId="0" fontId="6" fillId="5" borderId="7" xfId="0" applyFont="1" applyFill="1" applyBorder="1" applyAlignment="1">
      <alignment horizontal="center" vertical="center"/>
    </xf>
    <xf numFmtId="0" fontId="1" fillId="5" borderId="0" xfId="0" applyFont="1" applyFill="1" applyAlignment="1">
      <alignment horizontal="center" vertical="center"/>
    </xf>
    <xf numFmtId="0" fontId="0" fillId="0" borderId="0" xfId="0" applyAlignment="1">
      <alignment horizontal="center" vertical="center"/>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0" fillId="0" borderId="1" xfId="0" applyFont="1" applyBorder="1" applyAlignment="1">
      <alignment horizontal="center" vertical="center"/>
    </xf>
    <xf numFmtId="0" fontId="10"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0" fillId="5" borderId="10" xfId="0" applyFont="1" applyFill="1" applyBorder="1" applyAlignment="1">
      <alignment horizontal="center" vertical="center" wrapText="1"/>
    </xf>
    <xf numFmtId="3" fontId="10"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0" fillId="0" borderId="2" xfId="0" applyFont="1" applyBorder="1" applyAlignment="1">
      <alignment horizontal="center" vertical="center"/>
    </xf>
    <xf numFmtId="0" fontId="14" fillId="0" borderId="2" xfId="0" applyFont="1" applyBorder="1" applyAlignment="1">
      <alignment horizontal="center" vertical="center"/>
    </xf>
    <xf numFmtId="0" fontId="10"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2" fillId="0" borderId="2" xfId="0" applyFont="1" applyBorder="1" applyAlignment="1">
      <alignment horizontal="center" vertical="center"/>
    </xf>
    <xf numFmtId="0" fontId="14" fillId="0" borderId="1" xfId="0" applyFont="1" applyBorder="1" applyAlignment="1">
      <alignment horizontal="center" vertical="center"/>
    </xf>
    <xf numFmtId="0" fontId="10" fillId="5" borderId="1" xfId="0" applyFont="1" applyFill="1" applyBorder="1" applyAlignment="1">
      <alignment horizontal="center" vertical="center"/>
    </xf>
    <xf numFmtId="2" fontId="10" fillId="0" borderId="1" xfId="0" applyNumberFormat="1" applyFont="1" applyBorder="1" applyAlignment="1">
      <alignment horizontal="center" vertical="center"/>
    </xf>
    <xf numFmtId="0" fontId="1" fillId="6" borderId="9" xfId="0" applyFont="1" applyFill="1" applyBorder="1" applyAlignment="1">
      <alignment vertical="center"/>
    </xf>
    <xf numFmtId="0" fontId="10" fillId="0" borderId="10" xfId="0" applyFont="1" applyBorder="1" applyAlignment="1">
      <alignment horizontal="center" vertical="center"/>
    </xf>
    <xf numFmtId="0" fontId="10" fillId="0" borderId="10" xfId="0" applyFont="1" applyBorder="1" applyAlignment="1">
      <alignment horizontal="center" vertical="center" wrapText="1"/>
    </xf>
    <xf numFmtId="0" fontId="14" fillId="0" borderId="5" xfId="0" applyFont="1" applyBorder="1" applyAlignment="1">
      <alignment horizontal="center" vertical="center"/>
    </xf>
    <xf numFmtId="0" fontId="10" fillId="5" borderId="10" xfId="0" applyFont="1" applyFill="1" applyBorder="1" applyAlignment="1">
      <alignment horizontal="center" vertical="center"/>
    </xf>
    <xf numFmtId="0" fontId="1" fillId="2" borderId="1" xfId="0" applyFont="1" applyFill="1" applyBorder="1" applyAlignment="1">
      <alignment horizontal="center" vertical="center"/>
    </xf>
    <xf numFmtId="4" fontId="0" fillId="0" borderId="0" xfId="0" applyNumberFormat="1" applyAlignment="1">
      <alignment horizontal="center" vertical="center"/>
    </xf>
    <xf numFmtId="0" fontId="1" fillId="0" borderId="4"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0" fillId="0" borderId="0" xfId="0" applyFill="1" applyAlignment="1">
      <alignment horizontal="center" vertical="center"/>
    </xf>
    <xf numFmtId="0" fontId="1" fillId="0" borderId="7" xfId="0" applyFont="1" applyFill="1" applyBorder="1" applyAlignment="1">
      <alignment horizontal="center" vertical="center"/>
    </xf>
    <xf numFmtId="4" fontId="1" fillId="0" borderId="4"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14" fontId="13" fillId="7" borderId="1" xfId="0" applyNumberFormat="1" applyFont="1" applyFill="1" applyBorder="1" applyAlignment="1">
      <alignment horizontal="center" vertical="center"/>
    </xf>
    <xf numFmtId="0" fontId="1" fillId="7" borderId="1" xfId="0" applyFont="1" applyFill="1" applyBorder="1" applyAlignment="1">
      <alignment horizontal="center" vertical="center" wrapText="1"/>
    </xf>
    <xf numFmtId="14" fontId="1" fillId="7" borderId="1" xfId="0" applyNumberFormat="1" applyFont="1" applyFill="1" applyBorder="1" applyAlignment="1">
      <alignment horizontal="center" vertical="center" wrapText="1"/>
    </xf>
    <xf numFmtId="0" fontId="1" fillId="7" borderId="1" xfId="0" applyFont="1" applyFill="1" applyBorder="1" applyAlignment="1">
      <alignment horizontal="center" vertical="center"/>
    </xf>
    <xf numFmtId="0" fontId="1" fillId="7" borderId="10" xfId="0" applyFont="1" applyFill="1" applyBorder="1" applyAlignment="1">
      <alignment horizontal="center" vertical="center" wrapText="1"/>
    </xf>
    <xf numFmtId="0" fontId="0" fillId="7" borderId="0" xfId="0" applyFill="1" applyAlignment="1">
      <alignment horizontal="center"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4" fillId="5" borderId="3" xfId="0" applyFont="1" applyFill="1" applyBorder="1" applyAlignment="1">
      <alignment horizontal="center" vertical="center"/>
    </xf>
    <xf numFmtId="0" fontId="10" fillId="0" borderId="1" xfId="0" applyFont="1" applyBorder="1" applyAlignment="1">
      <alignment horizontal="center" wrapText="1"/>
    </xf>
    <xf numFmtId="0" fontId="11" fillId="0" borderId="14" xfId="0" applyFont="1" applyBorder="1" applyAlignment="1">
      <alignment horizontal="left" vertical="center" wrapText="1"/>
    </xf>
    <xf numFmtId="0" fontId="1" fillId="0" borderId="14" xfId="0" applyFont="1" applyBorder="1" applyAlignment="1">
      <alignment horizontal="left"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3" fontId="4" fillId="5" borderId="2" xfId="0" applyNumberFormat="1"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5" borderId="5"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7" xfId="0" applyFont="1" applyFill="1" applyBorder="1" applyAlignment="1">
      <alignment horizontal="center" vertical="center"/>
    </xf>
    <xf numFmtId="0" fontId="1" fillId="6" borderId="8" xfId="0" applyFont="1" applyFill="1" applyBorder="1" applyAlignment="1">
      <alignment horizontal="center" vertical="center"/>
    </xf>
    <xf numFmtId="0" fontId="1" fillId="6" borderId="9"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5" borderId="1" xfId="0" applyFont="1" applyFill="1" applyBorder="1" applyAlignment="1">
      <alignment horizontal="center" vertical="center"/>
    </xf>
    <xf numFmtId="3" fontId="1" fillId="5" borderId="2" xfId="0" applyNumberFormat="1" applyFont="1" applyFill="1" applyBorder="1" applyAlignment="1">
      <alignment horizontal="center" vertical="center" wrapText="1"/>
    </xf>
    <xf numFmtId="3" fontId="1" fillId="5" borderId="3" xfId="0" applyNumberFormat="1" applyFont="1" applyFill="1" applyBorder="1" applyAlignment="1">
      <alignment horizontal="center" vertical="center" wrapText="1"/>
    </xf>
    <xf numFmtId="3" fontId="1" fillId="5" borderId="4" xfId="0" applyNumberFormat="1" applyFont="1" applyFill="1" applyBorder="1" applyAlignment="1">
      <alignment horizontal="center" vertical="center" wrapText="1"/>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4" fontId="1" fillId="0" borderId="2"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0" fontId="1" fillId="3"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4" xfId="0" applyFont="1" applyFill="1" applyBorder="1" applyAlignment="1">
      <alignment horizontal="center" vertical="center"/>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4" fontId="1" fillId="5" borderId="2" xfId="0" applyNumberFormat="1" applyFont="1" applyFill="1" applyBorder="1" applyAlignment="1">
      <alignment horizontal="center" vertical="center"/>
    </xf>
    <xf numFmtId="4" fontId="1" fillId="5" borderId="3" xfId="0" applyNumberFormat="1" applyFont="1" applyFill="1" applyBorder="1" applyAlignment="1">
      <alignment horizontal="center" vertical="center"/>
    </xf>
    <xf numFmtId="4" fontId="1" fillId="5" borderId="4" xfId="0" applyNumberFormat="1" applyFont="1" applyFill="1" applyBorder="1" applyAlignment="1">
      <alignment horizontal="center" vertical="center"/>
    </xf>
    <xf numFmtId="3" fontId="1" fillId="5" borderId="2" xfId="0" applyNumberFormat="1" applyFont="1" applyFill="1" applyBorder="1" applyAlignment="1">
      <alignment horizontal="center" vertical="center"/>
    </xf>
    <xf numFmtId="3" fontId="1" fillId="5" borderId="3" xfId="0" applyNumberFormat="1" applyFont="1" applyFill="1" applyBorder="1" applyAlignment="1">
      <alignment horizontal="center" vertical="center"/>
    </xf>
    <xf numFmtId="3" fontId="1" fillId="5" borderId="4"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7" borderId="2"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4" xfId="0" applyFont="1" applyFill="1" applyBorder="1" applyAlignment="1">
      <alignment horizontal="center" vertical="center" wrapText="1"/>
    </xf>
    <xf numFmtId="3" fontId="1" fillId="7" borderId="2" xfId="0" applyNumberFormat="1" applyFont="1" applyFill="1" applyBorder="1" applyAlignment="1">
      <alignment horizontal="center" vertical="center"/>
    </xf>
    <xf numFmtId="3" fontId="1" fillId="7" borderId="3" xfId="0" applyNumberFormat="1" applyFont="1" applyFill="1" applyBorder="1" applyAlignment="1">
      <alignment horizontal="center" vertical="center"/>
    </xf>
    <xf numFmtId="3" fontId="1" fillId="7" borderId="4" xfId="0" applyNumberFormat="1" applyFont="1" applyFill="1" applyBorder="1" applyAlignment="1">
      <alignment horizontal="center" vertical="center"/>
    </xf>
    <xf numFmtId="0" fontId="1" fillId="7" borderId="2" xfId="0" applyNumberFormat="1" applyFont="1" applyFill="1" applyBorder="1" applyAlignment="1">
      <alignment horizontal="center" vertical="center"/>
    </xf>
    <xf numFmtId="0" fontId="1" fillId="7" borderId="3" xfId="0" applyNumberFormat="1" applyFont="1" applyFill="1" applyBorder="1" applyAlignment="1">
      <alignment horizontal="center" vertical="center"/>
    </xf>
    <xf numFmtId="0" fontId="1" fillId="7" borderId="4" xfId="0" applyNumberFormat="1" applyFont="1" applyFill="1" applyBorder="1" applyAlignment="1">
      <alignment horizontal="center" vertical="center"/>
    </xf>
    <xf numFmtId="2" fontId="1" fillId="5" borderId="2" xfId="0" applyNumberFormat="1" applyFont="1" applyFill="1" applyBorder="1" applyAlignment="1">
      <alignment horizontal="center" vertical="center" wrapText="1"/>
    </xf>
    <xf numFmtId="2" fontId="1" fillId="5" borderId="3" xfId="0" applyNumberFormat="1" applyFont="1" applyFill="1" applyBorder="1" applyAlignment="1">
      <alignment horizontal="center" vertical="center" wrapText="1"/>
    </xf>
    <xf numFmtId="2" fontId="1" fillId="5" borderId="4" xfId="0" applyNumberFormat="1" applyFont="1" applyFill="1" applyBorder="1" applyAlignment="1">
      <alignment horizontal="center" vertical="center" wrapText="1"/>
    </xf>
    <xf numFmtId="164" fontId="1" fillId="5" borderId="2" xfId="0" applyNumberFormat="1" applyFont="1" applyFill="1" applyBorder="1" applyAlignment="1">
      <alignment horizontal="center" vertical="center" wrapText="1"/>
    </xf>
    <xf numFmtId="164" fontId="1" fillId="5" borderId="3" xfId="0" applyNumberFormat="1" applyFont="1" applyFill="1" applyBorder="1" applyAlignment="1">
      <alignment horizontal="center" vertical="center" wrapText="1"/>
    </xf>
    <xf numFmtId="164" fontId="1" fillId="5" borderId="4" xfId="0" applyNumberFormat="1" applyFont="1" applyFill="1" applyBorder="1" applyAlignment="1">
      <alignment horizontal="center" vertical="center" wrapText="1"/>
    </xf>
    <xf numFmtId="4" fontId="1" fillId="5" borderId="2" xfId="0" applyNumberFormat="1" applyFont="1" applyFill="1" applyBorder="1" applyAlignment="1">
      <alignment horizontal="center" vertical="center" wrapText="1"/>
    </xf>
    <xf numFmtId="4" fontId="1" fillId="5" borderId="3" xfId="0" applyNumberFormat="1" applyFont="1" applyFill="1" applyBorder="1" applyAlignment="1">
      <alignment horizontal="center" vertical="center" wrapText="1"/>
    </xf>
    <xf numFmtId="4" fontId="1" fillId="5" borderId="4" xfId="0" applyNumberFormat="1" applyFont="1" applyFill="1" applyBorder="1" applyAlignment="1">
      <alignment horizontal="center" vertical="center" wrapText="1"/>
    </xf>
    <xf numFmtId="4" fontId="1" fillId="7" borderId="2" xfId="0" applyNumberFormat="1" applyFont="1" applyFill="1" applyBorder="1" applyAlignment="1">
      <alignment horizontal="center" vertical="center" wrapText="1"/>
    </xf>
    <xf numFmtId="4" fontId="1" fillId="7" borderId="3" xfId="0" applyNumberFormat="1" applyFont="1" applyFill="1" applyBorder="1" applyAlignment="1">
      <alignment horizontal="center" vertical="center" wrapText="1"/>
    </xf>
    <xf numFmtId="4" fontId="1" fillId="7" borderId="4" xfId="0" applyNumberFormat="1" applyFont="1" applyFill="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3" fontId="1" fillId="0" borderId="2" xfId="0" applyNumberFormat="1" applyFont="1" applyBorder="1" applyAlignment="1">
      <alignment horizontal="center" vertical="center" wrapText="1"/>
    </xf>
    <xf numFmtId="3" fontId="1" fillId="0" borderId="3" xfId="0" applyNumberFormat="1" applyFont="1" applyBorder="1" applyAlignment="1">
      <alignment horizontal="center" vertical="center" wrapText="1"/>
    </xf>
    <xf numFmtId="3" fontId="1" fillId="0" borderId="4" xfId="0" applyNumberFormat="1" applyFont="1" applyBorder="1" applyAlignment="1">
      <alignment horizontal="center" vertical="center" wrapText="1"/>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3" fontId="4" fillId="5" borderId="2" xfId="0" applyNumberFormat="1" applyFont="1" applyFill="1" applyBorder="1" applyAlignment="1">
      <alignment horizontal="center" vertical="center"/>
    </xf>
    <xf numFmtId="3" fontId="4" fillId="5" borderId="3" xfId="0" applyNumberFormat="1" applyFont="1" applyFill="1" applyBorder="1" applyAlignment="1">
      <alignment horizontal="center" vertical="center"/>
    </xf>
    <xf numFmtId="3" fontId="4" fillId="5" borderId="4" xfId="0" applyNumberFormat="1" applyFont="1" applyFill="1" applyBorder="1" applyAlignment="1">
      <alignment horizontal="center" vertical="center"/>
    </xf>
    <xf numFmtId="4" fontId="4" fillId="5" borderId="2" xfId="0" applyNumberFormat="1" applyFont="1" applyFill="1" applyBorder="1" applyAlignment="1">
      <alignment horizontal="center" vertical="center"/>
    </xf>
    <xf numFmtId="4" fontId="4" fillId="5" borderId="3" xfId="0" applyNumberFormat="1" applyFont="1" applyFill="1" applyBorder="1" applyAlignment="1">
      <alignment horizontal="center" vertical="center"/>
    </xf>
    <xf numFmtId="4" fontId="4" fillId="5" borderId="4" xfId="0" applyNumberFormat="1" applyFont="1" applyFill="1" applyBorder="1" applyAlignment="1">
      <alignment horizontal="center" vertical="center"/>
    </xf>
    <xf numFmtId="4" fontId="4" fillId="5" borderId="2" xfId="0" applyNumberFormat="1" applyFont="1" applyFill="1" applyBorder="1" applyAlignment="1">
      <alignment horizontal="center" vertical="center" wrapText="1"/>
    </xf>
    <xf numFmtId="4" fontId="4" fillId="5" borderId="3" xfId="0" applyNumberFormat="1" applyFont="1" applyFill="1" applyBorder="1" applyAlignment="1">
      <alignment horizontal="center" vertical="center" wrapText="1"/>
    </xf>
    <xf numFmtId="4" fontId="4" fillId="5" borderId="4"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5" borderId="11"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1" fillId="7" borderId="1"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0" fillId="0" borderId="0" xfId="0" applyAlignment="1">
      <alignment horizontal="center" vertical="center"/>
    </xf>
    <xf numFmtId="2" fontId="10" fillId="0" borderId="1"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Medium9"/>
  <colors>
    <mruColors>
      <color rgb="FF00E6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V501"/>
  <sheetViews>
    <sheetView tabSelected="1" topLeftCell="A486" zoomScale="60" zoomScaleNormal="60" workbookViewId="0">
      <selection activeCell="A494" sqref="A494:D494"/>
    </sheetView>
  </sheetViews>
  <sheetFormatPr defaultRowHeight="15" x14ac:dyDescent="0.25"/>
  <cols>
    <col min="1" max="1" width="9.140625" style="58"/>
    <col min="2" max="2" width="9.140625" style="62"/>
    <col min="3" max="3" width="40.85546875" style="16" customWidth="1"/>
    <col min="4" max="4" width="31.85546875" style="16" customWidth="1"/>
    <col min="5" max="5" width="15" style="16" customWidth="1"/>
    <col min="6" max="6" width="23.5703125" style="16" customWidth="1"/>
    <col min="7" max="7" width="13" style="16" customWidth="1"/>
    <col min="8" max="9" width="9.28515625" style="16" bestFit="1" customWidth="1"/>
    <col min="10" max="10" width="11" style="16" bestFit="1" customWidth="1"/>
    <col min="11" max="11" width="12.28515625" style="16" customWidth="1"/>
    <col min="12" max="12" width="11" style="16" bestFit="1" customWidth="1"/>
    <col min="13" max="15" width="9.28515625" style="16" bestFit="1" customWidth="1"/>
    <col min="16" max="16" width="16.42578125" style="16" customWidth="1"/>
    <col min="17" max="17" width="23.85546875" style="16" customWidth="1"/>
    <col min="18" max="18" width="23.5703125" style="16" customWidth="1"/>
    <col min="19" max="19" width="20.140625" style="16" customWidth="1"/>
    <col min="20" max="20" width="58.140625" style="16" customWidth="1"/>
    <col min="21" max="21" width="40" style="16" customWidth="1"/>
    <col min="22" max="22" width="101.42578125" style="19" customWidth="1"/>
    <col min="23" max="25" width="101.85546875" style="16" customWidth="1"/>
    <col min="26" max="26" width="44" style="16" customWidth="1"/>
    <col min="27" max="16384" width="9.140625" style="16"/>
  </cols>
  <sheetData>
    <row r="1" spans="1:26" s="78" customFormat="1" ht="30.75" customHeight="1" x14ac:dyDescent="0.25">
      <c r="A1" s="138" t="s">
        <v>436</v>
      </c>
      <c r="B1" s="139"/>
      <c r="C1" s="139"/>
      <c r="D1" s="139"/>
      <c r="E1" s="139"/>
      <c r="F1" s="139"/>
      <c r="G1" s="139"/>
      <c r="H1" s="139"/>
      <c r="I1" s="139"/>
      <c r="J1" s="139"/>
      <c r="K1" s="139"/>
      <c r="L1" s="139"/>
      <c r="M1" s="139"/>
      <c r="N1" s="139"/>
      <c r="O1" s="139"/>
      <c r="P1" s="139"/>
      <c r="Q1" s="139"/>
      <c r="R1" s="139"/>
      <c r="S1" s="139"/>
      <c r="T1" s="139"/>
      <c r="U1" s="139"/>
      <c r="V1" s="139"/>
      <c r="W1" s="139"/>
      <c r="X1" s="139"/>
      <c r="Y1" s="139"/>
      <c r="Z1" s="139"/>
    </row>
    <row r="2" spans="1:26" ht="15" customHeight="1" x14ac:dyDescent="0.25">
      <c r="A2" s="185"/>
      <c r="B2" s="195" t="s">
        <v>1</v>
      </c>
      <c r="C2" s="154" t="s">
        <v>136</v>
      </c>
      <c r="D2" s="154" t="s">
        <v>174</v>
      </c>
      <c r="E2" s="163" t="s">
        <v>9</v>
      </c>
      <c r="F2" s="164"/>
      <c r="G2" s="164"/>
      <c r="H2" s="164"/>
      <c r="I2" s="164"/>
      <c r="J2" s="164"/>
      <c r="K2" s="164"/>
      <c r="L2" s="164"/>
      <c r="M2" s="164"/>
      <c r="N2" s="164"/>
      <c r="O2" s="164"/>
      <c r="P2" s="165"/>
      <c r="Q2" s="163" t="s">
        <v>201</v>
      </c>
      <c r="R2" s="165"/>
      <c r="S2" s="154" t="s">
        <v>65</v>
      </c>
      <c r="T2" s="154" t="s">
        <v>13</v>
      </c>
      <c r="U2" s="154" t="s">
        <v>14</v>
      </c>
      <c r="V2" s="154" t="s">
        <v>15</v>
      </c>
      <c r="W2" s="154" t="s">
        <v>16</v>
      </c>
      <c r="X2" s="154" t="s">
        <v>260</v>
      </c>
      <c r="Y2" s="147" t="s">
        <v>261</v>
      </c>
      <c r="Z2" s="147" t="s">
        <v>177</v>
      </c>
    </row>
    <row r="3" spans="1:26" x14ac:dyDescent="0.25">
      <c r="A3" s="185"/>
      <c r="B3" s="196"/>
      <c r="C3" s="155"/>
      <c r="D3" s="155"/>
      <c r="E3" s="163" t="s">
        <v>199</v>
      </c>
      <c r="F3" s="164"/>
      <c r="G3" s="164"/>
      <c r="H3" s="164"/>
      <c r="I3" s="164"/>
      <c r="J3" s="165"/>
      <c r="K3" s="163" t="s">
        <v>200</v>
      </c>
      <c r="L3" s="164"/>
      <c r="M3" s="164"/>
      <c r="N3" s="164"/>
      <c r="O3" s="164"/>
      <c r="P3" s="165"/>
      <c r="Q3" s="154" t="s">
        <v>199</v>
      </c>
      <c r="R3" s="154" t="s">
        <v>200</v>
      </c>
      <c r="S3" s="155"/>
      <c r="T3" s="155"/>
      <c r="U3" s="155"/>
      <c r="V3" s="155"/>
      <c r="W3" s="155"/>
      <c r="X3" s="155"/>
      <c r="Y3" s="147"/>
      <c r="Z3" s="147"/>
    </row>
    <row r="4" spans="1:26" x14ac:dyDescent="0.25">
      <c r="A4" s="185"/>
      <c r="B4" s="197"/>
      <c r="C4" s="156"/>
      <c r="D4" s="156"/>
      <c r="E4" s="14" t="s">
        <v>8</v>
      </c>
      <c r="F4" s="14" t="s">
        <v>4</v>
      </c>
      <c r="G4" s="1" t="s">
        <v>5</v>
      </c>
      <c r="H4" s="1" t="s">
        <v>6</v>
      </c>
      <c r="I4" s="1" t="s">
        <v>23</v>
      </c>
      <c r="J4" s="1" t="s">
        <v>7</v>
      </c>
      <c r="K4" s="1" t="s">
        <v>8</v>
      </c>
      <c r="L4" s="1" t="s">
        <v>4</v>
      </c>
      <c r="M4" s="1" t="s">
        <v>5</v>
      </c>
      <c r="N4" s="1" t="s">
        <v>6</v>
      </c>
      <c r="O4" s="1" t="s">
        <v>23</v>
      </c>
      <c r="P4" s="1" t="s">
        <v>7</v>
      </c>
      <c r="Q4" s="156"/>
      <c r="R4" s="156"/>
      <c r="S4" s="156"/>
      <c r="T4" s="156"/>
      <c r="U4" s="156"/>
      <c r="V4" s="156"/>
      <c r="W4" s="156"/>
      <c r="X4" s="156"/>
      <c r="Y4" s="147"/>
      <c r="Z4" s="147"/>
    </row>
    <row r="5" spans="1:26" x14ac:dyDescent="0.25">
      <c r="A5" s="1"/>
      <c r="B5" s="53">
        <v>1</v>
      </c>
      <c r="C5" s="1">
        <v>2</v>
      </c>
      <c r="D5" s="1"/>
      <c r="E5" s="1">
        <v>3</v>
      </c>
      <c r="F5" s="1">
        <v>4</v>
      </c>
      <c r="G5" s="1">
        <v>5</v>
      </c>
      <c r="H5" s="1">
        <v>6</v>
      </c>
      <c r="I5" s="1">
        <v>7</v>
      </c>
      <c r="J5" s="1">
        <v>8</v>
      </c>
      <c r="K5" s="1">
        <v>9</v>
      </c>
      <c r="L5" s="1">
        <v>10</v>
      </c>
      <c r="M5" s="1">
        <v>11</v>
      </c>
      <c r="N5" s="1">
        <v>12</v>
      </c>
      <c r="O5" s="1">
        <v>13</v>
      </c>
      <c r="P5" s="1">
        <v>14</v>
      </c>
      <c r="Q5" s="1">
        <v>15</v>
      </c>
      <c r="R5" s="1">
        <v>16</v>
      </c>
      <c r="S5" s="1">
        <v>17</v>
      </c>
      <c r="T5" s="1">
        <v>18</v>
      </c>
      <c r="U5" s="1">
        <v>19</v>
      </c>
      <c r="V5" s="14">
        <v>20</v>
      </c>
      <c r="W5" s="1">
        <v>21</v>
      </c>
      <c r="X5" s="1">
        <v>22</v>
      </c>
      <c r="Y5" s="1">
        <v>23</v>
      </c>
      <c r="Z5" s="1"/>
    </row>
    <row r="6" spans="1:26" ht="22.5" customHeight="1" x14ac:dyDescent="0.25">
      <c r="A6" s="114"/>
      <c r="B6" s="56"/>
      <c r="C6" s="2"/>
      <c r="D6" s="2"/>
      <c r="E6" s="179" t="s">
        <v>253</v>
      </c>
      <c r="F6" s="180"/>
      <c r="G6" s="180"/>
      <c r="H6" s="180"/>
      <c r="I6" s="180"/>
      <c r="J6" s="180"/>
      <c r="K6" s="180"/>
      <c r="L6" s="180"/>
      <c r="M6" s="180"/>
      <c r="N6" s="180"/>
      <c r="O6" s="180"/>
      <c r="P6" s="180"/>
      <c r="Q6" s="180"/>
      <c r="R6" s="180"/>
      <c r="S6" s="180"/>
      <c r="T6" s="180"/>
      <c r="U6" s="180"/>
      <c r="V6" s="181"/>
      <c r="W6" s="2"/>
      <c r="X6" s="2"/>
      <c r="Y6" s="2"/>
      <c r="Z6" s="2"/>
    </row>
    <row r="7" spans="1:26" ht="15" customHeight="1" x14ac:dyDescent="0.25">
      <c r="A7" s="249">
        <v>1</v>
      </c>
      <c r="B7" s="157">
        <v>1</v>
      </c>
      <c r="C7" s="140" t="s">
        <v>137</v>
      </c>
      <c r="D7" s="140" t="s">
        <v>208</v>
      </c>
      <c r="E7" s="189">
        <v>250</v>
      </c>
      <c r="F7" s="189">
        <v>250</v>
      </c>
      <c r="G7" s="189">
        <v>20</v>
      </c>
      <c r="H7" s="189">
        <v>1.024</v>
      </c>
      <c r="I7" s="189">
        <v>20</v>
      </c>
      <c r="J7" s="189">
        <v>0</v>
      </c>
      <c r="K7" s="192">
        <v>270</v>
      </c>
      <c r="L7" s="189">
        <v>230</v>
      </c>
      <c r="M7" s="189">
        <v>20</v>
      </c>
      <c r="N7" s="189">
        <v>1.024</v>
      </c>
      <c r="O7" s="189">
        <v>20</v>
      </c>
      <c r="P7" s="189">
        <v>0</v>
      </c>
      <c r="Q7" s="189">
        <v>200</v>
      </c>
      <c r="R7" s="189">
        <v>175</v>
      </c>
      <c r="S7" s="189" t="s">
        <v>125</v>
      </c>
      <c r="T7" s="140" t="s">
        <v>94</v>
      </c>
      <c r="U7" s="140" t="s">
        <v>25</v>
      </c>
      <c r="V7" s="140" t="s">
        <v>564</v>
      </c>
      <c r="W7" s="140" t="s">
        <v>565</v>
      </c>
      <c r="X7" s="140" t="s">
        <v>262</v>
      </c>
      <c r="Y7" s="162" t="s">
        <v>263</v>
      </c>
      <c r="Z7" s="260" t="s">
        <v>576</v>
      </c>
    </row>
    <row r="8" spans="1:26" x14ac:dyDescent="0.25">
      <c r="A8" s="249"/>
      <c r="B8" s="158"/>
      <c r="C8" s="141"/>
      <c r="D8" s="141"/>
      <c r="E8" s="190"/>
      <c r="F8" s="190"/>
      <c r="G8" s="190"/>
      <c r="H8" s="190"/>
      <c r="I8" s="190"/>
      <c r="J8" s="190"/>
      <c r="K8" s="193"/>
      <c r="L8" s="190"/>
      <c r="M8" s="190"/>
      <c r="N8" s="190"/>
      <c r="O8" s="190"/>
      <c r="P8" s="190"/>
      <c r="Q8" s="190"/>
      <c r="R8" s="190"/>
      <c r="S8" s="190"/>
      <c r="T8" s="141"/>
      <c r="U8" s="141"/>
      <c r="V8" s="141"/>
      <c r="W8" s="141"/>
      <c r="X8" s="141"/>
      <c r="Y8" s="162"/>
      <c r="Z8" s="260"/>
    </row>
    <row r="9" spans="1:26" x14ac:dyDescent="0.25">
      <c r="A9" s="249"/>
      <c r="B9" s="158"/>
      <c r="C9" s="141"/>
      <c r="D9" s="141"/>
      <c r="E9" s="190"/>
      <c r="F9" s="190"/>
      <c r="G9" s="190"/>
      <c r="H9" s="190"/>
      <c r="I9" s="190"/>
      <c r="J9" s="190"/>
      <c r="K9" s="193"/>
      <c r="L9" s="190"/>
      <c r="M9" s="190"/>
      <c r="N9" s="190"/>
      <c r="O9" s="190"/>
      <c r="P9" s="190"/>
      <c r="Q9" s="190"/>
      <c r="R9" s="190"/>
      <c r="S9" s="190"/>
      <c r="T9" s="141"/>
      <c r="U9" s="141"/>
      <c r="V9" s="141"/>
      <c r="W9" s="141"/>
      <c r="X9" s="141"/>
      <c r="Y9" s="162"/>
      <c r="Z9" s="260"/>
    </row>
    <row r="10" spans="1:26" x14ac:dyDescent="0.25">
      <c r="A10" s="249"/>
      <c r="B10" s="158"/>
      <c r="C10" s="141"/>
      <c r="D10" s="141"/>
      <c r="E10" s="190"/>
      <c r="F10" s="190"/>
      <c r="G10" s="190"/>
      <c r="H10" s="190"/>
      <c r="I10" s="190"/>
      <c r="J10" s="190"/>
      <c r="K10" s="193"/>
      <c r="L10" s="190"/>
      <c r="M10" s="190"/>
      <c r="N10" s="190"/>
      <c r="O10" s="190"/>
      <c r="P10" s="190"/>
      <c r="Q10" s="190"/>
      <c r="R10" s="190"/>
      <c r="S10" s="190"/>
      <c r="T10" s="141"/>
      <c r="U10" s="141"/>
      <c r="V10" s="141"/>
      <c r="W10" s="141"/>
      <c r="X10" s="141"/>
      <c r="Y10" s="162"/>
      <c r="Z10" s="260"/>
    </row>
    <row r="11" spans="1:26" x14ac:dyDescent="0.25">
      <c r="A11" s="249"/>
      <c r="B11" s="158"/>
      <c r="C11" s="141"/>
      <c r="D11" s="141"/>
      <c r="E11" s="190"/>
      <c r="F11" s="190"/>
      <c r="G11" s="190"/>
      <c r="H11" s="190"/>
      <c r="I11" s="190"/>
      <c r="J11" s="190"/>
      <c r="K11" s="193"/>
      <c r="L11" s="190"/>
      <c r="M11" s="190"/>
      <c r="N11" s="190"/>
      <c r="O11" s="190"/>
      <c r="P11" s="190"/>
      <c r="Q11" s="190"/>
      <c r="R11" s="190"/>
      <c r="S11" s="190"/>
      <c r="T11" s="141"/>
      <c r="U11" s="141"/>
      <c r="V11" s="141"/>
      <c r="W11" s="141"/>
      <c r="X11" s="141"/>
      <c r="Y11" s="162"/>
      <c r="Z11" s="260"/>
    </row>
    <row r="12" spans="1:26" x14ac:dyDescent="0.25">
      <c r="A12" s="249"/>
      <c r="B12" s="158"/>
      <c r="C12" s="141"/>
      <c r="D12" s="141"/>
      <c r="E12" s="190"/>
      <c r="F12" s="190"/>
      <c r="G12" s="190"/>
      <c r="H12" s="190"/>
      <c r="I12" s="190"/>
      <c r="J12" s="190"/>
      <c r="K12" s="193"/>
      <c r="L12" s="190"/>
      <c r="M12" s="190"/>
      <c r="N12" s="190"/>
      <c r="O12" s="190"/>
      <c r="P12" s="190"/>
      <c r="Q12" s="190"/>
      <c r="R12" s="190"/>
      <c r="S12" s="190"/>
      <c r="T12" s="141"/>
      <c r="U12" s="141"/>
      <c r="V12" s="141"/>
      <c r="W12" s="141"/>
      <c r="X12" s="141"/>
      <c r="Y12" s="162"/>
      <c r="Z12" s="260"/>
    </row>
    <row r="13" spans="1:26" x14ac:dyDescent="0.25">
      <c r="A13" s="249"/>
      <c r="B13" s="158"/>
      <c r="C13" s="141"/>
      <c r="D13" s="141"/>
      <c r="E13" s="190"/>
      <c r="F13" s="190"/>
      <c r="G13" s="190"/>
      <c r="H13" s="190"/>
      <c r="I13" s="190"/>
      <c r="J13" s="190"/>
      <c r="K13" s="193"/>
      <c r="L13" s="190"/>
      <c r="M13" s="190"/>
      <c r="N13" s="190"/>
      <c r="O13" s="190"/>
      <c r="P13" s="190"/>
      <c r="Q13" s="190"/>
      <c r="R13" s="190"/>
      <c r="S13" s="190"/>
      <c r="T13" s="141"/>
      <c r="U13" s="141"/>
      <c r="V13" s="141"/>
      <c r="W13" s="141"/>
      <c r="X13" s="141"/>
      <c r="Y13" s="162"/>
      <c r="Z13" s="260"/>
    </row>
    <row r="14" spans="1:26" x14ac:dyDescent="0.25">
      <c r="A14" s="249"/>
      <c r="B14" s="158"/>
      <c r="C14" s="141"/>
      <c r="D14" s="141"/>
      <c r="E14" s="190"/>
      <c r="F14" s="190"/>
      <c r="G14" s="190"/>
      <c r="H14" s="190"/>
      <c r="I14" s="190"/>
      <c r="J14" s="190"/>
      <c r="K14" s="193"/>
      <c r="L14" s="190"/>
      <c r="M14" s="190"/>
      <c r="N14" s="190"/>
      <c r="O14" s="190"/>
      <c r="P14" s="190"/>
      <c r="Q14" s="190"/>
      <c r="R14" s="190"/>
      <c r="S14" s="190"/>
      <c r="T14" s="141"/>
      <c r="U14" s="141"/>
      <c r="V14" s="141"/>
      <c r="W14" s="141"/>
      <c r="X14" s="141"/>
      <c r="Y14" s="162"/>
      <c r="Z14" s="260"/>
    </row>
    <row r="15" spans="1:26" ht="34.5" customHeight="1" x14ac:dyDescent="0.25">
      <c r="A15" s="249"/>
      <c r="B15" s="158"/>
      <c r="C15" s="141"/>
      <c r="D15" s="142"/>
      <c r="E15" s="190"/>
      <c r="F15" s="190"/>
      <c r="G15" s="190"/>
      <c r="H15" s="190"/>
      <c r="I15" s="190"/>
      <c r="J15" s="190"/>
      <c r="K15" s="193"/>
      <c r="L15" s="190"/>
      <c r="M15" s="190"/>
      <c r="N15" s="190"/>
      <c r="O15" s="190"/>
      <c r="P15" s="190"/>
      <c r="Q15" s="190"/>
      <c r="R15" s="190"/>
      <c r="S15" s="190"/>
      <c r="T15" s="142"/>
      <c r="U15" s="141"/>
      <c r="V15" s="141"/>
      <c r="W15" s="141"/>
      <c r="X15" s="141"/>
      <c r="Y15" s="162"/>
      <c r="Z15" s="260"/>
    </row>
    <row r="16" spans="1:26" ht="6.75" hidden="1" customHeight="1" x14ac:dyDescent="0.25">
      <c r="A16" s="55"/>
      <c r="B16" s="158"/>
      <c r="C16" s="141"/>
      <c r="D16" s="23"/>
      <c r="E16" s="190"/>
      <c r="F16" s="190"/>
      <c r="G16" s="190"/>
      <c r="H16" s="190"/>
      <c r="I16" s="190"/>
      <c r="J16" s="190"/>
      <c r="K16" s="193"/>
      <c r="L16" s="190"/>
      <c r="M16" s="190"/>
      <c r="N16" s="190"/>
      <c r="O16" s="190"/>
      <c r="P16" s="190"/>
      <c r="Q16" s="190"/>
      <c r="R16" s="190"/>
      <c r="S16" s="190"/>
      <c r="T16" s="140"/>
      <c r="U16" s="141"/>
      <c r="V16" s="141"/>
      <c r="W16" s="141"/>
      <c r="X16" s="141"/>
      <c r="Y16" s="162"/>
      <c r="Z16" s="20"/>
    </row>
    <row r="17" spans="1:26" ht="14.25" hidden="1" customHeight="1" x14ac:dyDescent="0.25">
      <c r="A17" s="55"/>
      <c r="B17" s="159"/>
      <c r="C17" s="142"/>
      <c r="D17" s="23"/>
      <c r="E17" s="191"/>
      <c r="F17" s="191"/>
      <c r="G17" s="191"/>
      <c r="H17" s="191"/>
      <c r="I17" s="191"/>
      <c r="J17" s="191"/>
      <c r="K17" s="194"/>
      <c r="L17" s="191"/>
      <c r="M17" s="191"/>
      <c r="N17" s="191"/>
      <c r="O17" s="191"/>
      <c r="P17" s="191"/>
      <c r="Q17" s="191"/>
      <c r="R17" s="191"/>
      <c r="S17" s="191"/>
      <c r="T17" s="142"/>
      <c r="U17" s="142"/>
      <c r="V17" s="142"/>
      <c r="W17" s="142"/>
      <c r="X17" s="142"/>
      <c r="Y17" s="162"/>
      <c r="Z17" s="20"/>
    </row>
    <row r="18" spans="1:26" s="122" customFormat="1" ht="20.25" customHeight="1" x14ac:dyDescent="0.25">
      <c r="A18" s="250">
        <v>2</v>
      </c>
      <c r="B18" s="204">
        <v>2</v>
      </c>
      <c r="C18" s="173" t="s">
        <v>138</v>
      </c>
      <c r="D18" s="173" t="s">
        <v>208</v>
      </c>
      <c r="E18" s="186">
        <v>323.89999999999998</v>
      </c>
      <c r="F18" s="186">
        <v>323.89999999999998</v>
      </c>
      <c r="G18" s="186">
        <v>0</v>
      </c>
      <c r="H18" s="186">
        <v>0</v>
      </c>
      <c r="I18" s="186">
        <v>0</v>
      </c>
      <c r="J18" s="186">
        <v>0</v>
      </c>
      <c r="K18" s="186">
        <v>323.89999999999998</v>
      </c>
      <c r="L18" s="186">
        <v>323.89999999999998</v>
      </c>
      <c r="M18" s="186">
        <v>0</v>
      </c>
      <c r="N18" s="186">
        <v>0</v>
      </c>
      <c r="O18" s="186">
        <v>0</v>
      </c>
      <c r="P18" s="186">
        <v>0</v>
      </c>
      <c r="Q18" s="186">
        <v>185</v>
      </c>
      <c r="R18" s="186">
        <v>185</v>
      </c>
      <c r="S18" s="186" t="s">
        <v>567</v>
      </c>
      <c r="T18" s="173" t="s">
        <v>95</v>
      </c>
      <c r="U18" s="173" t="s">
        <v>29</v>
      </c>
      <c r="V18" s="173" t="s">
        <v>566</v>
      </c>
      <c r="W18" s="173" t="s">
        <v>346</v>
      </c>
      <c r="X18" s="173" t="s">
        <v>262</v>
      </c>
      <c r="Y18" s="173" t="s">
        <v>268</v>
      </c>
      <c r="Z18" s="207" t="s">
        <v>576</v>
      </c>
    </row>
    <row r="19" spans="1:26" s="122" customFormat="1" x14ac:dyDescent="0.25">
      <c r="A19" s="250"/>
      <c r="B19" s="205"/>
      <c r="C19" s="174"/>
      <c r="D19" s="174"/>
      <c r="E19" s="187"/>
      <c r="F19" s="187"/>
      <c r="G19" s="187"/>
      <c r="H19" s="187"/>
      <c r="I19" s="187"/>
      <c r="J19" s="187"/>
      <c r="K19" s="187"/>
      <c r="L19" s="187"/>
      <c r="M19" s="187"/>
      <c r="N19" s="187"/>
      <c r="O19" s="187"/>
      <c r="P19" s="187"/>
      <c r="Q19" s="187"/>
      <c r="R19" s="187"/>
      <c r="S19" s="187"/>
      <c r="T19" s="174"/>
      <c r="U19" s="174"/>
      <c r="V19" s="174"/>
      <c r="W19" s="174"/>
      <c r="X19" s="174"/>
      <c r="Y19" s="174"/>
      <c r="Z19" s="208"/>
    </row>
    <row r="20" spans="1:26" s="122" customFormat="1" x14ac:dyDescent="0.25">
      <c r="A20" s="250"/>
      <c r="B20" s="205"/>
      <c r="C20" s="174"/>
      <c r="D20" s="174"/>
      <c r="E20" s="187"/>
      <c r="F20" s="187"/>
      <c r="G20" s="187"/>
      <c r="H20" s="187"/>
      <c r="I20" s="187"/>
      <c r="J20" s="187"/>
      <c r="K20" s="187"/>
      <c r="L20" s="187"/>
      <c r="M20" s="187"/>
      <c r="N20" s="187"/>
      <c r="O20" s="187"/>
      <c r="P20" s="187"/>
      <c r="Q20" s="187"/>
      <c r="R20" s="187"/>
      <c r="S20" s="187"/>
      <c r="T20" s="174"/>
      <c r="U20" s="174"/>
      <c r="V20" s="174"/>
      <c r="W20" s="174"/>
      <c r="X20" s="174"/>
      <c r="Y20" s="174"/>
      <c r="Z20" s="208"/>
    </row>
    <row r="21" spans="1:26" s="122" customFormat="1" x14ac:dyDescent="0.25">
      <c r="A21" s="250"/>
      <c r="B21" s="205"/>
      <c r="C21" s="174"/>
      <c r="D21" s="174"/>
      <c r="E21" s="187"/>
      <c r="F21" s="187"/>
      <c r="G21" s="187"/>
      <c r="H21" s="187"/>
      <c r="I21" s="187"/>
      <c r="J21" s="187"/>
      <c r="K21" s="187"/>
      <c r="L21" s="187"/>
      <c r="M21" s="187"/>
      <c r="N21" s="187"/>
      <c r="O21" s="187"/>
      <c r="P21" s="187"/>
      <c r="Q21" s="187"/>
      <c r="R21" s="187"/>
      <c r="S21" s="187"/>
      <c r="T21" s="174"/>
      <c r="U21" s="174"/>
      <c r="V21" s="174"/>
      <c r="W21" s="174"/>
      <c r="X21" s="174"/>
      <c r="Y21" s="174"/>
      <c r="Z21" s="208"/>
    </row>
    <row r="22" spans="1:26" s="122" customFormat="1" x14ac:dyDescent="0.25">
      <c r="A22" s="250"/>
      <c r="B22" s="205"/>
      <c r="C22" s="174"/>
      <c r="D22" s="174"/>
      <c r="E22" s="187"/>
      <c r="F22" s="187"/>
      <c r="G22" s="187"/>
      <c r="H22" s="187"/>
      <c r="I22" s="187"/>
      <c r="J22" s="187"/>
      <c r="K22" s="187"/>
      <c r="L22" s="187"/>
      <c r="M22" s="187"/>
      <c r="N22" s="187"/>
      <c r="O22" s="187"/>
      <c r="P22" s="187"/>
      <c r="Q22" s="187"/>
      <c r="R22" s="187"/>
      <c r="S22" s="187"/>
      <c r="T22" s="174"/>
      <c r="U22" s="174"/>
      <c r="V22" s="174"/>
      <c r="W22" s="174"/>
      <c r="X22" s="174"/>
      <c r="Y22" s="174"/>
      <c r="Z22" s="208"/>
    </row>
    <row r="23" spans="1:26" s="122" customFormat="1" ht="68.25" customHeight="1" x14ac:dyDescent="0.25">
      <c r="A23" s="250"/>
      <c r="B23" s="206"/>
      <c r="C23" s="175"/>
      <c r="D23" s="175"/>
      <c r="E23" s="188"/>
      <c r="F23" s="188"/>
      <c r="G23" s="188"/>
      <c r="H23" s="188"/>
      <c r="I23" s="188"/>
      <c r="J23" s="188"/>
      <c r="K23" s="188"/>
      <c r="L23" s="188"/>
      <c r="M23" s="188"/>
      <c r="N23" s="188"/>
      <c r="O23" s="188"/>
      <c r="P23" s="188"/>
      <c r="Q23" s="188"/>
      <c r="R23" s="188"/>
      <c r="S23" s="188"/>
      <c r="T23" s="175"/>
      <c r="U23" s="175"/>
      <c r="V23" s="175"/>
      <c r="W23" s="175"/>
      <c r="X23" s="175"/>
      <c r="Y23" s="175"/>
      <c r="Z23" s="209"/>
    </row>
    <row r="24" spans="1:26" ht="123" customHeight="1" x14ac:dyDescent="0.25">
      <c r="A24" s="55">
        <v>3</v>
      </c>
      <c r="B24" s="52">
        <v>3</v>
      </c>
      <c r="C24" s="38" t="s">
        <v>334</v>
      </c>
      <c r="D24" s="37" t="s">
        <v>208</v>
      </c>
      <c r="E24" s="39">
        <v>500</v>
      </c>
      <c r="F24" s="39">
        <v>500</v>
      </c>
      <c r="G24" s="39"/>
      <c r="H24" s="39"/>
      <c r="I24" s="39"/>
      <c r="J24" s="39"/>
      <c r="K24" s="39">
        <v>500</v>
      </c>
      <c r="L24" s="39">
        <v>500</v>
      </c>
      <c r="M24" s="39"/>
      <c r="N24" s="39"/>
      <c r="O24" s="39"/>
      <c r="P24" s="39"/>
      <c r="Q24" s="39">
        <v>100</v>
      </c>
      <c r="R24" s="39">
        <v>80</v>
      </c>
      <c r="S24" s="38" t="s">
        <v>254</v>
      </c>
      <c r="T24" s="39"/>
      <c r="U24" s="38" t="s">
        <v>255</v>
      </c>
      <c r="V24" s="38"/>
      <c r="W24" s="39"/>
      <c r="X24" s="39" t="s">
        <v>262</v>
      </c>
      <c r="Y24" s="40"/>
      <c r="Z24" s="41" t="s">
        <v>264</v>
      </c>
    </row>
    <row r="25" spans="1:26" ht="205.5" customHeight="1" x14ac:dyDescent="0.25">
      <c r="A25" s="55">
        <v>4</v>
      </c>
      <c r="B25" s="68">
        <v>4</v>
      </c>
      <c r="C25" s="30" t="s">
        <v>171</v>
      </c>
      <c r="D25" s="30" t="s">
        <v>208</v>
      </c>
      <c r="E25" s="35">
        <v>662.44200000000001</v>
      </c>
      <c r="F25" s="35">
        <v>265.75</v>
      </c>
      <c r="G25" s="35">
        <v>396.61</v>
      </c>
      <c r="H25" s="35"/>
      <c r="I25" s="35"/>
      <c r="J25" s="35"/>
      <c r="K25" s="35">
        <v>257</v>
      </c>
      <c r="L25" s="35"/>
      <c r="M25" s="35"/>
      <c r="N25" s="35"/>
      <c r="O25" s="35"/>
      <c r="P25" s="35"/>
      <c r="Q25" s="35">
        <v>126</v>
      </c>
      <c r="R25" s="35">
        <v>5</v>
      </c>
      <c r="S25" s="30" t="s">
        <v>101</v>
      </c>
      <c r="T25" s="30" t="s">
        <v>451</v>
      </c>
      <c r="U25" s="40" t="s">
        <v>265</v>
      </c>
      <c r="V25" s="30" t="s">
        <v>452</v>
      </c>
      <c r="W25" s="30" t="s">
        <v>89</v>
      </c>
      <c r="X25" s="30" t="s">
        <v>262</v>
      </c>
      <c r="Y25" s="30" t="s">
        <v>269</v>
      </c>
      <c r="Z25" s="126">
        <v>45481</v>
      </c>
    </row>
    <row r="26" spans="1:26" ht="216.75" customHeight="1" x14ac:dyDescent="0.25">
      <c r="A26" s="55">
        <v>5</v>
      </c>
      <c r="B26" s="68">
        <v>5</v>
      </c>
      <c r="C26" s="30" t="s">
        <v>170</v>
      </c>
      <c r="D26" s="30" t="s">
        <v>208</v>
      </c>
      <c r="E26" s="35">
        <v>209</v>
      </c>
      <c r="F26" s="35">
        <v>209</v>
      </c>
      <c r="G26" s="35"/>
      <c r="H26" s="35"/>
      <c r="I26" s="35"/>
      <c r="J26" s="35"/>
      <c r="K26" s="35">
        <v>125</v>
      </c>
      <c r="L26" s="35">
        <v>125</v>
      </c>
      <c r="M26" s="35"/>
      <c r="N26" s="35"/>
      <c r="O26" s="35"/>
      <c r="P26" s="35"/>
      <c r="Q26" s="35">
        <v>60</v>
      </c>
      <c r="R26" s="35">
        <v>14</v>
      </c>
      <c r="S26" s="35" t="s">
        <v>133</v>
      </c>
      <c r="T26" s="30" t="s">
        <v>100</v>
      </c>
      <c r="U26" s="30" t="s">
        <v>280</v>
      </c>
      <c r="V26" s="30" t="s">
        <v>453</v>
      </c>
      <c r="W26" s="35"/>
      <c r="X26" s="35" t="s">
        <v>262</v>
      </c>
      <c r="Y26" s="40" t="s">
        <v>270</v>
      </c>
      <c r="Z26" s="126">
        <v>45481</v>
      </c>
    </row>
    <row r="27" spans="1:26" ht="15" customHeight="1" x14ac:dyDescent="0.25">
      <c r="A27" s="249">
        <v>6</v>
      </c>
      <c r="B27" s="157">
        <v>6</v>
      </c>
      <c r="C27" s="140" t="s">
        <v>139</v>
      </c>
      <c r="D27" s="140" t="s">
        <v>208</v>
      </c>
      <c r="E27" s="198">
        <v>1879.5</v>
      </c>
      <c r="F27" s="198">
        <v>1879.5</v>
      </c>
      <c r="G27" s="189">
        <v>0</v>
      </c>
      <c r="H27" s="189">
        <v>0</v>
      </c>
      <c r="I27" s="189">
        <v>0</v>
      </c>
      <c r="J27" s="189">
        <v>0</v>
      </c>
      <c r="K27" s="189">
        <v>410</v>
      </c>
      <c r="L27" s="189">
        <v>410</v>
      </c>
      <c r="M27" s="189">
        <v>0</v>
      </c>
      <c r="N27" s="189">
        <v>0</v>
      </c>
      <c r="O27" s="189">
        <v>0</v>
      </c>
      <c r="P27" s="189">
        <v>0</v>
      </c>
      <c r="Q27" s="189">
        <v>570</v>
      </c>
      <c r="R27" s="189">
        <v>108</v>
      </c>
      <c r="S27" s="189" t="s">
        <v>257</v>
      </c>
      <c r="T27" s="140" t="s">
        <v>96</v>
      </c>
      <c r="U27" s="140" t="s">
        <v>35</v>
      </c>
      <c r="V27" s="140" t="s">
        <v>439</v>
      </c>
      <c r="W27" s="207" t="s">
        <v>577</v>
      </c>
      <c r="X27" s="140" t="s">
        <v>262</v>
      </c>
      <c r="Y27" s="162" t="s">
        <v>271</v>
      </c>
      <c r="Z27" s="162" t="s">
        <v>286</v>
      </c>
    </row>
    <row r="28" spans="1:26" x14ac:dyDescent="0.25">
      <c r="A28" s="249"/>
      <c r="B28" s="158"/>
      <c r="C28" s="141"/>
      <c r="D28" s="141"/>
      <c r="E28" s="199"/>
      <c r="F28" s="199"/>
      <c r="G28" s="190"/>
      <c r="H28" s="190"/>
      <c r="I28" s="190"/>
      <c r="J28" s="190"/>
      <c r="K28" s="190"/>
      <c r="L28" s="190"/>
      <c r="M28" s="190"/>
      <c r="N28" s="190"/>
      <c r="O28" s="190"/>
      <c r="P28" s="190"/>
      <c r="Q28" s="190"/>
      <c r="R28" s="190"/>
      <c r="S28" s="190"/>
      <c r="T28" s="141"/>
      <c r="U28" s="141"/>
      <c r="V28" s="141"/>
      <c r="W28" s="208"/>
      <c r="X28" s="141"/>
      <c r="Y28" s="162"/>
      <c r="Z28" s="162"/>
    </row>
    <row r="29" spans="1:26" x14ac:dyDescent="0.25">
      <c r="A29" s="249"/>
      <c r="B29" s="158"/>
      <c r="C29" s="141"/>
      <c r="D29" s="141"/>
      <c r="E29" s="199"/>
      <c r="F29" s="199"/>
      <c r="G29" s="190"/>
      <c r="H29" s="190"/>
      <c r="I29" s="190"/>
      <c r="J29" s="190"/>
      <c r="K29" s="190"/>
      <c r="L29" s="190"/>
      <c r="M29" s="190"/>
      <c r="N29" s="190"/>
      <c r="O29" s="190"/>
      <c r="P29" s="190"/>
      <c r="Q29" s="190"/>
      <c r="R29" s="190"/>
      <c r="S29" s="190"/>
      <c r="T29" s="141"/>
      <c r="U29" s="141"/>
      <c r="V29" s="141"/>
      <c r="W29" s="208"/>
      <c r="X29" s="141"/>
      <c r="Y29" s="162"/>
      <c r="Z29" s="162"/>
    </row>
    <row r="30" spans="1:26" x14ac:dyDescent="0.25">
      <c r="A30" s="249"/>
      <c r="B30" s="158"/>
      <c r="C30" s="141"/>
      <c r="D30" s="141"/>
      <c r="E30" s="199"/>
      <c r="F30" s="199"/>
      <c r="G30" s="190"/>
      <c r="H30" s="190"/>
      <c r="I30" s="190"/>
      <c r="J30" s="190"/>
      <c r="K30" s="190"/>
      <c r="L30" s="190"/>
      <c r="M30" s="190"/>
      <c r="N30" s="190"/>
      <c r="O30" s="190"/>
      <c r="P30" s="190"/>
      <c r="Q30" s="190"/>
      <c r="R30" s="190"/>
      <c r="S30" s="190"/>
      <c r="T30" s="141"/>
      <c r="U30" s="141"/>
      <c r="V30" s="141"/>
      <c r="W30" s="208"/>
      <c r="X30" s="141"/>
      <c r="Y30" s="162"/>
      <c r="Z30" s="162"/>
    </row>
    <row r="31" spans="1:26" x14ac:dyDescent="0.25">
      <c r="A31" s="249"/>
      <c r="B31" s="158"/>
      <c r="C31" s="141"/>
      <c r="D31" s="141"/>
      <c r="E31" s="199"/>
      <c r="F31" s="199"/>
      <c r="G31" s="190"/>
      <c r="H31" s="190"/>
      <c r="I31" s="190"/>
      <c r="J31" s="190"/>
      <c r="K31" s="190"/>
      <c r="L31" s="190"/>
      <c r="M31" s="190"/>
      <c r="N31" s="190"/>
      <c r="O31" s="190"/>
      <c r="P31" s="190"/>
      <c r="Q31" s="190"/>
      <c r="R31" s="190"/>
      <c r="S31" s="190"/>
      <c r="T31" s="141"/>
      <c r="U31" s="141"/>
      <c r="V31" s="141"/>
      <c r="W31" s="208"/>
      <c r="X31" s="141"/>
      <c r="Y31" s="162"/>
      <c r="Z31" s="162"/>
    </row>
    <row r="32" spans="1:26" x14ac:dyDescent="0.25">
      <c r="A32" s="249"/>
      <c r="B32" s="158"/>
      <c r="C32" s="141"/>
      <c r="D32" s="141"/>
      <c r="E32" s="199"/>
      <c r="F32" s="199"/>
      <c r="G32" s="190"/>
      <c r="H32" s="190"/>
      <c r="I32" s="190"/>
      <c r="J32" s="190"/>
      <c r="K32" s="190"/>
      <c r="L32" s="190"/>
      <c r="M32" s="190"/>
      <c r="N32" s="190"/>
      <c r="O32" s="190"/>
      <c r="P32" s="190"/>
      <c r="Q32" s="190"/>
      <c r="R32" s="190"/>
      <c r="S32" s="190"/>
      <c r="T32" s="141"/>
      <c r="U32" s="141"/>
      <c r="V32" s="141"/>
      <c r="W32" s="208"/>
      <c r="X32" s="141"/>
      <c r="Y32" s="162"/>
      <c r="Z32" s="162"/>
    </row>
    <row r="33" spans="1:26" ht="192" customHeight="1" x14ac:dyDescent="0.25">
      <c r="A33" s="249"/>
      <c r="B33" s="159"/>
      <c r="C33" s="142"/>
      <c r="D33" s="142"/>
      <c r="E33" s="200"/>
      <c r="F33" s="200"/>
      <c r="G33" s="191"/>
      <c r="H33" s="191"/>
      <c r="I33" s="191"/>
      <c r="J33" s="191"/>
      <c r="K33" s="191"/>
      <c r="L33" s="191"/>
      <c r="M33" s="191"/>
      <c r="N33" s="191"/>
      <c r="O33" s="191"/>
      <c r="P33" s="191"/>
      <c r="Q33" s="191"/>
      <c r="R33" s="191"/>
      <c r="S33" s="191"/>
      <c r="T33" s="142"/>
      <c r="U33" s="142"/>
      <c r="V33" s="142"/>
      <c r="W33" s="209"/>
      <c r="X33" s="142"/>
      <c r="Y33" s="162"/>
      <c r="Z33" s="162"/>
    </row>
    <row r="34" spans="1:26" ht="15" customHeight="1" x14ac:dyDescent="0.25">
      <c r="A34" s="249">
        <v>7</v>
      </c>
      <c r="B34" s="157">
        <v>7</v>
      </c>
      <c r="C34" s="140" t="s">
        <v>140</v>
      </c>
      <c r="D34" s="140" t="s">
        <v>208</v>
      </c>
      <c r="E34" s="201">
        <v>1731</v>
      </c>
      <c r="F34" s="189">
        <v>531</v>
      </c>
      <c r="G34" s="189">
        <v>1200</v>
      </c>
      <c r="H34" s="189">
        <v>0</v>
      </c>
      <c r="I34" s="189">
        <v>0</v>
      </c>
      <c r="J34" s="189">
        <v>0</v>
      </c>
      <c r="K34" s="189">
        <v>55</v>
      </c>
      <c r="L34" s="189">
        <v>55</v>
      </c>
      <c r="M34" s="189">
        <v>0</v>
      </c>
      <c r="N34" s="189">
        <v>0</v>
      </c>
      <c r="O34" s="189">
        <v>0</v>
      </c>
      <c r="P34" s="189">
        <v>0</v>
      </c>
      <c r="Q34" s="189">
        <v>100</v>
      </c>
      <c r="R34" s="189">
        <v>4</v>
      </c>
      <c r="S34" s="189" t="s">
        <v>66</v>
      </c>
      <c r="T34" s="140" t="s">
        <v>345</v>
      </c>
      <c r="U34" s="140" t="s">
        <v>36</v>
      </c>
      <c r="V34" s="140" t="s">
        <v>442</v>
      </c>
      <c r="W34" s="140" t="s">
        <v>443</v>
      </c>
      <c r="X34" s="140" t="s">
        <v>266</v>
      </c>
      <c r="Y34" s="162" t="s">
        <v>272</v>
      </c>
      <c r="Z34" s="140" t="s">
        <v>286</v>
      </c>
    </row>
    <row r="35" spans="1:26" x14ac:dyDescent="0.25">
      <c r="A35" s="249"/>
      <c r="B35" s="158"/>
      <c r="C35" s="141"/>
      <c r="D35" s="141"/>
      <c r="E35" s="202"/>
      <c r="F35" s="190"/>
      <c r="G35" s="190"/>
      <c r="H35" s="190"/>
      <c r="I35" s="190"/>
      <c r="J35" s="190"/>
      <c r="K35" s="190"/>
      <c r="L35" s="190"/>
      <c r="M35" s="190"/>
      <c r="N35" s="190"/>
      <c r="O35" s="190"/>
      <c r="P35" s="190"/>
      <c r="Q35" s="190"/>
      <c r="R35" s="190"/>
      <c r="S35" s="190"/>
      <c r="T35" s="141"/>
      <c r="U35" s="141"/>
      <c r="V35" s="141"/>
      <c r="W35" s="141"/>
      <c r="X35" s="141"/>
      <c r="Y35" s="162"/>
      <c r="Z35" s="141"/>
    </row>
    <row r="36" spans="1:26" x14ac:dyDescent="0.25">
      <c r="A36" s="249"/>
      <c r="B36" s="158"/>
      <c r="C36" s="141"/>
      <c r="D36" s="141"/>
      <c r="E36" s="202"/>
      <c r="F36" s="190"/>
      <c r="G36" s="190"/>
      <c r="H36" s="190"/>
      <c r="I36" s="190"/>
      <c r="J36" s="190"/>
      <c r="K36" s="190"/>
      <c r="L36" s="190"/>
      <c r="M36" s="190"/>
      <c r="N36" s="190"/>
      <c r="O36" s="190"/>
      <c r="P36" s="190"/>
      <c r="Q36" s="190"/>
      <c r="R36" s="190"/>
      <c r="S36" s="190"/>
      <c r="T36" s="141"/>
      <c r="U36" s="141"/>
      <c r="V36" s="141"/>
      <c r="W36" s="141"/>
      <c r="X36" s="141"/>
      <c r="Y36" s="162"/>
      <c r="Z36" s="141"/>
    </row>
    <row r="37" spans="1:26" x14ac:dyDescent="0.25">
      <c r="A37" s="249"/>
      <c r="B37" s="158"/>
      <c r="C37" s="141"/>
      <c r="D37" s="141"/>
      <c r="E37" s="202"/>
      <c r="F37" s="190"/>
      <c r="G37" s="190"/>
      <c r="H37" s="190"/>
      <c r="I37" s="190"/>
      <c r="J37" s="190"/>
      <c r="K37" s="190"/>
      <c r="L37" s="190"/>
      <c r="M37" s="190"/>
      <c r="N37" s="190"/>
      <c r="O37" s="190"/>
      <c r="P37" s="190"/>
      <c r="Q37" s="190"/>
      <c r="R37" s="190"/>
      <c r="S37" s="190"/>
      <c r="T37" s="141"/>
      <c r="U37" s="141"/>
      <c r="V37" s="141"/>
      <c r="W37" s="141"/>
      <c r="X37" s="141"/>
      <c r="Y37" s="162"/>
      <c r="Z37" s="141"/>
    </row>
    <row r="38" spans="1:26" x14ac:dyDescent="0.25">
      <c r="A38" s="249"/>
      <c r="B38" s="158"/>
      <c r="C38" s="141"/>
      <c r="D38" s="141"/>
      <c r="E38" s="202"/>
      <c r="F38" s="190"/>
      <c r="G38" s="190"/>
      <c r="H38" s="190"/>
      <c r="I38" s="190"/>
      <c r="J38" s="190"/>
      <c r="K38" s="190"/>
      <c r="L38" s="190"/>
      <c r="M38" s="190"/>
      <c r="N38" s="190"/>
      <c r="O38" s="190"/>
      <c r="P38" s="190"/>
      <c r="Q38" s="190"/>
      <c r="R38" s="190"/>
      <c r="S38" s="190"/>
      <c r="T38" s="141"/>
      <c r="U38" s="141"/>
      <c r="V38" s="141"/>
      <c r="W38" s="141"/>
      <c r="X38" s="141"/>
      <c r="Y38" s="162"/>
      <c r="Z38" s="141"/>
    </row>
    <row r="39" spans="1:26" x14ac:dyDescent="0.25">
      <c r="A39" s="249"/>
      <c r="B39" s="158"/>
      <c r="C39" s="141"/>
      <c r="D39" s="141"/>
      <c r="E39" s="202"/>
      <c r="F39" s="190"/>
      <c r="G39" s="190"/>
      <c r="H39" s="190"/>
      <c r="I39" s="190"/>
      <c r="J39" s="190"/>
      <c r="K39" s="190"/>
      <c r="L39" s="190"/>
      <c r="M39" s="190"/>
      <c r="N39" s="190"/>
      <c r="O39" s="190"/>
      <c r="P39" s="190"/>
      <c r="Q39" s="190"/>
      <c r="R39" s="190"/>
      <c r="S39" s="190"/>
      <c r="T39" s="141"/>
      <c r="U39" s="141"/>
      <c r="V39" s="141"/>
      <c r="W39" s="141"/>
      <c r="X39" s="141"/>
      <c r="Y39" s="162"/>
      <c r="Z39" s="141"/>
    </row>
    <row r="40" spans="1:26" x14ac:dyDescent="0.25">
      <c r="A40" s="249"/>
      <c r="B40" s="158"/>
      <c r="C40" s="141"/>
      <c r="D40" s="141"/>
      <c r="E40" s="202"/>
      <c r="F40" s="190"/>
      <c r="G40" s="190"/>
      <c r="H40" s="190"/>
      <c r="I40" s="190"/>
      <c r="J40" s="190"/>
      <c r="K40" s="190"/>
      <c r="L40" s="190"/>
      <c r="M40" s="190"/>
      <c r="N40" s="190"/>
      <c r="O40" s="190"/>
      <c r="P40" s="190"/>
      <c r="Q40" s="190"/>
      <c r="R40" s="190"/>
      <c r="S40" s="190"/>
      <c r="T40" s="141"/>
      <c r="U40" s="141"/>
      <c r="V40" s="141"/>
      <c r="W40" s="141"/>
      <c r="X40" s="141"/>
      <c r="Y40" s="162"/>
      <c r="Z40" s="141"/>
    </row>
    <row r="41" spans="1:26" x14ac:dyDescent="0.25">
      <c r="A41" s="249"/>
      <c r="B41" s="158"/>
      <c r="C41" s="141"/>
      <c r="D41" s="141"/>
      <c r="E41" s="202"/>
      <c r="F41" s="190"/>
      <c r="G41" s="190"/>
      <c r="H41" s="190"/>
      <c r="I41" s="190"/>
      <c r="J41" s="190"/>
      <c r="K41" s="190"/>
      <c r="L41" s="190"/>
      <c r="M41" s="190"/>
      <c r="N41" s="190"/>
      <c r="O41" s="190"/>
      <c r="P41" s="190"/>
      <c r="Q41" s="190"/>
      <c r="R41" s="190"/>
      <c r="S41" s="190"/>
      <c r="T41" s="141"/>
      <c r="U41" s="141"/>
      <c r="V41" s="141"/>
      <c r="W41" s="141"/>
      <c r="X41" s="141"/>
      <c r="Y41" s="162"/>
      <c r="Z41" s="141"/>
    </row>
    <row r="42" spans="1:26" ht="144" customHeight="1" x14ac:dyDescent="0.25">
      <c r="A42" s="249"/>
      <c r="B42" s="159"/>
      <c r="C42" s="142"/>
      <c r="D42" s="142"/>
      <c r="E42" s="203"/>
      <c r="F42" s="191"/>
      <c r="G42" s="191"/>
      <c r="H42" s="191"/>
      <c r="I42" s="191"/>
      <c r="J42" s="191"/>
      <c r="K42" s="191"/>
      <c r="L42" s="191"/>
      <c r="M42" s="191"/>
      <c r="N42" s="191"/>
      <c r="O42" s="191"/>
      <c r="P42" s="191"/>
      <c r="Q42" s="191"/>
      <c r="R42" s="191"/>
      <c r="S42" s="191"/>
      <c r="T42" s="142"/>
      <c r="U42" s="142"/>
      <c r="V42" s="142"/>
      <c r="W42" s="142"/>
      <c r="X42" s="142"/>
      <c r="Y42" s="162"/>
      <c r="Z42" s="141"/>
    </row>
    <row r="43" spans="1:26" ht="15" customHeight="1" x14ac:dyDescent="0.25">
      <c r="A43" s="249">
        <v>8</v>
      </c>
      <c r="B43" s="157">
        <v>8</v>
      </c>
      <c r="C43" s="140" t="s">
        <v>141</v>
      </c>
      <c r="D43" s="140" t="s">
        <v>208</v>
      </c>
      <c r="E43" s="201">
        <v>1719</v>
      </c>
      <c r="F43" s="189">
        <v>679</v>
      </c>
      <c r="G43" s="189">
        <v>1040</v>
      </c>
      <c r="H43" s="189">
        <v>10</v>
      </c>
      <c r="I43" s="189">
        <v>0</v>
      </c>
      <c r="J43" s="189">
        <v>0</v>
      </c>
      <c r="K43" s="210">
        <v>1105.5999999999999</v>
      </c>
      <c r="L43" s="210">
        <v>1105.5999999999999</v>
      </c>
      <c r="M43" s="189">
        <v>0</v>
      </c>
      <c r="N43" s="189">
        <v>0</v>
      </c>
      <c r="O43" s="189">
        <v>0</v>
      </c>
      <c r="P43" s="189">
        <v>0</v>
      </c>
      <c r="Q43" s="189">
        <v>236</v>
      </c>
      <c r="R43" s="189">
        <v>122</v>
      </c>
      <c r="S43" s="189" t="s">
        <v>68</v>
      </c>
      <c r="T43" s="140" t="s">
        <v>105</v>
      </c>
      <c r="U43" s="140" t="s">
        <v>97</v>
      </c>
      <c r="V43" s="140" t="s">
        <v>450</v>
      </c>
      <c r="W43" s="207" t="s">
        <v>585</v>
      </c>
      <c r="X43" s="140" t="s">
        <v>267</v>
      </c>
      <c r="Y43" s="162" t="s">
        <v>273</v>
      </c>
      <c r="Z43" s="207" t="s">
        <v>576</v>
      </c>
    </row>
    <row r="44" spans="1:26" x14ac:dyDescent="0.25">
      <c r="A44" s="249"/>
      <c r="B44" s="158"/>
      <c r="C44" s="141"/>
      <c r="D44" s="141"/>
      <c r="E44" s="202"/>
      <c r="F44" s="190"/>
      <c r="G44" s="190"/>
      <c r="H44" s="190"/>
      <c r="I44" s="190"/>
      <c r="J44" s="190"/>
      <c r="K44" s="211"/>
      <c r="L44" s="211"/>
      <c r="M44" s="190"/>
      <c r="N44" s="190"/>
      <c r="O44" s="190"/>
      <c r="P44" s="190"/>
      <c r="Q44" s="190"/>
      <c r="R44" s="190"/>
      <c r="S44" s="190"/>
      <c r="T44" s="141"/>
      <c r="U44" s="141"/>
      <c r="V44" s="141"/>
      <c r="W44" s="208"/>
      <c r="X44" s="141"/>
      <c r="Y44" s="162"/>
      <c r="Z44" s="208"/>
    </row>
    <row r="45" spans="1:26" x14ac:dyDescent="0.25">
      <c r="A45" s="249"/>
      <c r="B45" s="158"/>
      <c r="C45" s="141"/>
      <c r="D45" s="141"/>
      <c r="E45" s="202"/>
      <c r="F45" s="190"/>
      <c r="G45" s="190"/>
      <c r="H45" s="190"/>
      <c r="I45" s="190"/>
      <c r="J45" s="190"/>
      <c r="K45" s="211"/>
      <c r="L45" s="211"/>
      <c r="M45" s="190"/>
      <c r="N45" s="190"/>
      <c r="O45" s="190"/>
      <c r="P45" s="190"/>
      <c r="Q45" s="190"/>
      <c r="R45" s="190"/>
      <c r="S45" s="190"/>
      <c r="T45" s="141"/>
      <c r="U45" s="141"/>
      <c r="V45" s="141"/>
      <c r="W45" s="208"/>
      <c r="X45" s="141"/>
      <c r="Y45" s="162"/>
      <c r="Z45" s="208"/>
    </row>
    <row r="46" spans="1:26" x14ac:dyDescent="0.25">
      <c r="A46" s="249"/>
      <c r="B46" s="158"/>
      <c r="C46" s="141"/>
      <c r="D46" s="141"/>
      <c r="E46" s="202"/>
      <c r="F46" s="190"/>
      <c r="G46" s="190"/>
      <c r="H46" s="190"/>
      <c r="I46" s="190"/>
      <c r="J46" s="190"/>
      <c r="K46" s="211"/>
      <c r="L46" s="211"/>
      <c r="M46" s="190"/>
      <c r="N46" s="190"/>
      <c r="O46" s="190"/>
      <c r="P46" s="190"/>
      <c r="Q46" s="190"/>
      <c r="R46" s="190"/>
      <c r="S46" s="190"/>
      <c r="T46" s="141"/>
      <c r="U46" s="141"/>
      <c r="V46" s="141"/>
      <c r="W46" s="208"/>
      <c r="X46" s="141"/>
      <c r="Y46" s="162"/>
      <c r="Z46" s="208"/>
    </row>
    <row r="47" spans="1:26" x14ac:dyDescent="0.25">
      <c r="A47" s="249"/>
      <c r="B47" s="158"/>
      <c r="C47" s="141"/>
      <c r="D47" s="141"/>
      <c r="E47" s="202"/>
      <c r="F47" s="190"/>
      <c r="G47" s="190"/>
      <c r="H47" s="190"/>
      <c r="I47" s="190"/>
      <c r="J47" s="190"/>
      <c r="K47" s="211"/>
      <c r="L47" s="211"/>
      <c r="M47" s="190"/>
      <c r="N47" s="190"/>
      <c r="O47" s="190"/>
      <c r="P47" s="190"/>
      <c r="Q47" s="190"/>
      <c r="R47" s="190"/>
      <c r="S47" s="190"/>
      <c r="T47" s="141"/>
      <c r="U47" s="141"/>
      <c r="V47" s="141"/>
      <c r="W47" s="208"/>
      <c r="X47" s="141"/>
      <c r="Y47" s="162"/>
      <c r="Z47" s="208"/>
    </row>
    <row r="48" spans="1:26" x14ac:dyDescent="0.25">
      <c r="A48" s="249"/>
      <c r="B48" s="158"/>
      <c r="C48" s="141"/>
      <c r="D48" s="141"/>
      <c r="E48" s="202"/>
      <c r="F48" s="190"/>
      <c r="G48" s="190"/>
      <c r="H48" s="190"/>
      <c r="I48" s="190"/>
      <c r="J48" s="190"/>
      <c r="K48" s="211"/>
      <c r="L48" s="211"/>
      <c r="M48" s="190"/>
      <c r="N48" s="190"/>
      <c r="O48" s="190"/>
      <c r="P48" s="190"/>
      <c r="Q48" s="190"/>
      <c r="R48" s="190"/>
      <c r="S48" s="190"/>
      <c r="T48" s="141"/>
      <c r="U48" s="141"/>
      <c r="V48" s="141"/>
      <c r="W48" s="208"/>
      <c r="X48" s="141"/>
      <c r="Y48" s="162"/>
      <c r="Z48" s="208"/>
    </row>
    <row r="49" spans="1:26" x14ac:dyDescent="0.25">
      <c r="A49" s="249"/>
      <c r="B49" s="158"/>
      <c r="C49" s="141"/>
      <c r="D49" s="141"/>
      <c r="E49" s="202"/>
      <c r="F49" s="190"/>
      <c r="G49" s="190"/>
      <c r="H49" s="190"/>
      <c r="I49" s="190"/>
      <c r="J49" s="190"/>
      <c r="K49" s="211"/>
      <c r="L49" s="211"/>
      <c r="M49" s="190"/>
      <c r="N49" s="190"/>
      <c r="O49" s="190"/>
      <c r="P49" s="190"/>
      <c r="Q49" s="190"/>
      <c r="R49" s="190"/>
      <c r="S49" s="190"/>
      <c r="T49" s="141"/>
      <c r="U49" s="141"/>
      <c r="V49" s="141"/>
      <c r="W49" s="208"/>
      <c r="X49" s="141"/>
      <c r="Y49" s="162"/>
      <c r="Z49" s="208"/>
    </row>
    <row r="50" spans="1:26" x14ac:dyDescent="0.25">
      <c r="A50" s="249"/>
      <c r="B50" s="158"/>
      <c r="C50" s="141"/>
      <c r="D50" s="141"/>
      <c r="E50" s="202"/>
      <c r="F50" s="190"/>
      <c r="G50" s="190"/>
      <c r="H50" s="190"/>
      <c r="I50" s="190"/>
      <c r="J50" s="190"/>
      <c r="K50" s="211"/>
      <c r="L50" s="211"/>
      <c r="M50" s="190"/>
      <c r="N50" s="190"/>
      <c r="O50" s="190"/>
      <c r="P50" s="190"/>
      <c r="Q50" s="190"/>
      <c r="R50" s="190"/>
      <c r="S50" s="190"/>
      <c r="T50" s="141"/>
      <c r="U50" s="141"/>
      <c r="V50" s="141"/>
      <c r="W50" s="208"/>
      <c r="X50" s="141"/>
      <c r="Y50" s="162"/>
      <c r="Z50" s="208"/>
    </row>
    <row r="51" spans="1:26" ht="242.25" customHeight="1" x14ac:dyDescent="0.25">
      <c r="A51" s="249"/>
      <c r="B51" s="159"/>
      <c r="C51" s="142"/>
      <c r="D51" s="142"/>
      <c r="E51" s="203"/>
      <c r="F51" s="191"/>
      <c r="G51" s="191"/>
      <c r="H51" s="191"/>
      <c r="I51" s="191"/>
      <c r="J51" s="191"/>
      <c r="K51" s="212"/>
      <c r="L51" s="212"/>
      <c r="M51" s="191"/>
      <c r="N51" s="191"/>
      <c r="O51" s="191"/>
      <c r="P51" s="191"/>
      <c r="Q51" s="191"/>
      <c r="R51" s="191"/>
      <c r="S51" s="191"/>
      <c r="T51" s="142"/>
      <c r="U51" s="142"/>
      <c r="V51" s="142"/>
      <c r="W51" s="209"/>
      <c r="X51" s="142"/>
      <c r="Y51" s="162"/>
      <c r="Z51" s="208"/>
    </row>
    <row r="52" spans="1:26" ht="29.25" customHeight="1" x14ac:dyDescent="0.25">
      <c r="A52" s="249">
        <v>9</v>
      </c>
      <c r="B52" s="157">
        <v>9</v>
      </c>
      <c r="C52" s="140" t="s">
        <v>142</v>
      </c>
      <c r="D52" s="140" t="s">
        <v>208</v>
      </c>
      <c r="E52" s="201">
        <v>1168</v>
      </c>
      <c r="F52" s="189">
        <v>709.6</v>
      </c>
      <c r="G52" s="189">
        <v>458.4</v>
      </c>
      <c r="H52" s="213">
        <v>0</v>
      </c>
      <c r="I52" s="189">
        <v>0</v>
      </c>
      <c r="J52" s="189">
        <v>458.4</v>
      </c>
      <c r="K52" s="189">
        <v>740</v>
      </c>
      <c r="L52" s="189">
        <v>282.3</v>
      </c>
      <c r="M52" s="189">
        <v>0</v>
      </c>
      <c r="N52" s="189">
        <v>0</v>
      </c>
      <c r="O52" s="189">
        <v>0</v>
      </c>
      <c r="P52" s="189">
        <v>458.3</v>
      </c>
      <c r="Q52" s="189">
        <v>208</v>
      </c>
      <c r="R52" s="189">
        <v>25</v>
      </c>
      <c r="S52" s="189" t="s">
        <v>568</v>
      </c>
      <c r="T52" s="207" t="s">
        <v>579</v>
      </c>
      <c r="U52" s="140" t="s">
        <v>40</v>
      </c>
      <c r="V52" s="140" t="s">
        <v>444</v>
      </c>
      <c r="W52" s="207" t="s">
        <v>580</v>
      </c>
      <c r="X52" s="140" t="s">
        <v>266</v>
      </c>
      <c r="Y52" s="162" t="s">
        <v>274</v>
      </c>
      <c r="Z52" s="140" t="s">
        <v>286</v>
      </c>
    </row>
    <row r="53" spans="1:26" x14ac:dyDescent="0.25">
      <c r="A53" s="249"/>
      <c r="B53" s="158"/>
      <c r="C53" s="141"/>
      <c r="D53" s="141"/>
      <c r="E53" s="202"/>
      <c r="F53" s="190"/>
      <c r="G53" s="190"/>
      <c r="H53" s="214"/>
      <c r="I53" s="190"/>
      <c r="J53" s="190"/>
      <c r="K53" s="190"/>
      <c r="L53" s="190"/>
      <c r="M53" s="190"/>
      <c r="N53" s="190"/>
      <c r="O53" s="190"/>
      <c r="P53" s="190"/>
      <c r="Q53" s="190"/>
      <c r="R53" s="190"/>
      <c r="S53" s="190"/>
      <c r="T53" s="208"/>
      <c r="U53" s="141"/>
      <c r="V53" s="141"/>
      <c r="W53" s="208"/>
      <c r="X53" s="141"/>
      <c r="Y53" s="166"/>
      <c r="Z53" s="141"/>
    </row>
    <row r="54" spans="1:26" x14ac:dyDescent="0.25">
      <c r="A54" s="249"/>
      <c r="B54" s="158"/>
      <c r="C54" s="141"/>
      <c r="D54" s="141"/>
      <c r="E54" s="202"/>
      <c r="F54" s="190"/>
      <c r="G54" s="190"/>
      <c r="H54" s="214"/>
      <c r="I54" s="190"/>
      <c r="J54" s="190"/>
      <c r="K54" s="190"/>
      <c r="L54" s="190"/>
      <c r="M54" s="190"/>
      <c r="N54" s="190"/>
      <c r="O54" s="190"/>
      <c r="P54" s="190"/>
      <c r="Q54" s="190"/>
      <c r="R54" s="190"/>
      <c r="S54" s="190"/>
      <c r="T54" s="208"/>
      <c r="U54" s="141"/>
      <c r="V54" s="141"/>
      <c r="W54" s="208"/>
      <c r="X54" s="141"/>
      <c r="Y54" s="166"/>
      <c r="Z54" s="141"/>
    </row>
    <row r="55" spans="1:26" x14ac:dyDescent="0.25">
      <c r="A55" s="249"/>
      <c r="B55" s="158"/>
      <c r="C55" s="141"/>
      <c r="D55" s="141"/>
      <c r="E55" s="202"/>
      <c r="F55" s="190"/>
      <c r="G55" s="190"/>
      <c r="H55" s="214"/>
      <c r="I55" s="190"/>
      <c r="J55" s="190"/>
      <c r="K55" s="190"/>
      <c r="L55" s="190"/>
      <c r="M55" s="190"/>
      <c r="N55" s="190"/>
      <c r="O55" s="190"/>
      <c r="P55" s="190"/>
      <c r="Q55" s="190"/>
      <c r="R55" s="190"/>
      <c r="S55" s="190"/>
      <c r="T55" s="208"/>
      <c r="U55" s="141"/>
      <c r="V55" s="141"/>
      <c r="W55" s="208"/>
      <c r="X55" s="141"/>
      <c r="Y55" s="166"/>
      <c r="Z55" s="141"/>
    </row>
    <row r="56" spans="1:26" x14ac:dyDescent="0.25">
      <c r="A56" s="249"/>
      <c r="B56" s="158"/>
      <c r="C56" s="141"/>
      <c r="D56" s="141"/>
      <c r="E56" s="202"/>
      <c r="F56" s="190"/>
      <c r="G56" s="190"/>
      <c r="H56" s="214"/>
      <c r="I56" s="190"/>
      <c r="J56" s="190"/>
      <c r="K56" s="190"/>
      <c r="L56" s="190"/>
      <c r="M56" s="190"/>
      <c r="N56" s="190"/>
      <c r="O56" s="190"/>
      <c r="P56" s="190"/>
      <c r="Q56" s="190"/>
      <c r="R56" s="190"/>
      <c r="S56" s="190"/>
      <c r="T56" s="208"/>
      <c r="U56" s="141"/>
      <c r="V56" s="141"/>
      <c r="W56" s="208"/>
      <c r="X56" s="141"/>
      <c r="Y56" s="166"/>
      <c r="Z56" s="141"/>
    </row>
    <row r="57" spans="1:26" x14ac:dyDescent="0.25">
      <c r="A57" s="249"/>
      <c r="B57" s="158"/>
      <c r="C57" s="141"/>
      <c r="D57" s="141"/>
      <c r="E57" s="202"/>
      <c r="F57" s="190"/>
      <c r="G57" s="190"/>
      <c r="H57" s="214"/>
      <c r="I57" s="190"/>
      <c r="J57" s="190"/>
      <c r="K57" s="190"/>
      <c r="L57" s="190"/>
      <c r="M57" s="190"/>
      <c r="N57" s="190"/>
      <c r="O57" s="190"/>
      <c r="P57" s="190"/>
      <c r="Q57" s="190"/>
      <c r="R57" s="190"/>
      <c r="S57" s="190"/>
      <c r="T57" s="208"/>
      <c r="U57" s="141"/>
      <c r="V57" s="141"/>
      <c r="W57" s="208"/>
      <c r="X57" s="141"/>
      <c r="Y57" s="166"/>
      <c r="Z57" s="141"/>
    </row>
    <row r="58" spans="1:26" x14ac:dyDescent="0.25">
      <c r="A58" s="249"/>
      <c r="B58" s="158"/>
      <c r="C58" s="141"/>
      <c r="D58" s="141"/>
      <c r="E58" s="202"/>
      <c r="F58" s="190"/>
      <c r="G58" s="190"/>
      <c r="H58" s="214"/>
      <c r="I58" s="190"/>
      <c r="J58" s="190"/>
      <c r="K58" s="190"/>
      <c r="L58" s="190"/>
      <c r="M58" s="190"/>
      <c r="N58" s="190"/>
      <c r="O58" s="190"/>
      <c r="P58" s="190"/>
      <c r="Q58" s="190"/>
      <c r="R58" s="190"/>
      <c r="S58" s="190"/>
      <c r="T58" s="208"/>
      <c r="U58" s="141"/>
      <c r="V58" s="141"/>
      <c r="W58" s="208"/>
      <c r="X58" s="141"/>
      <c r="Y58" s="166"/>
      <c r="Z58" s="141"/>
    </row>
    <row r="59" spans="1:26" x14ac:dyDescent="0.25">
      <c r="A59" s="249"/>
      <c r="B59" s="158"/>
      <c r="C59" s="141"/>
      <c r="D59" s="141"/>
      <c r="E59" s="202"/>
      <c r="F59" s="190"/>
      <c r="G59" s="190"/>
      <c r="H59" s="214"/>
      <c r="I59" s="190"/>
      <c r="J59" s="190"/>
      <c r="K59" s="190"/>
      <c r="L59" s="190"/>
      <c r="M59" s="190"/>
      <c r="N59" s="190"/>
      <c r="O59" s="190"/>
      <c r="P59" s="190"/>
      <c r="Q59" s="190"/>
      <c r="R59" s="190"/>
      <c r="S59" s="190"/>
      <c r="T59" s="208"/>
      <c r="U59" s="141"/>
      <c r="V59" s="141"/>
      <c r="W59" s="208"/>
      <c r="X59" s="141"/>
      <c r="Y59" s="166"/>
      <c r="Z59" s="141"/>
    </row>
    <row r="60" spans="1:26" x14ac:dyDescent="0.25">
      <c r="A60" s="249"/>
      <c r="B60" s="158"/>
      <c r="C60" s="141"/>
      <c r="D60" s="141"/>
      <c r="E60" s="202"/>
      <c r="F60" s="190"/>
      <c r="G60" s="190"/>
      <c r="H60" s="214"/>
      <c r="I60" s="190"/>
      <c r="J60" s="190"/>
      <c r="K60" s="190"/>
      <c r="L60" s="190"/>
      <c r="M60" s="190"/>
      <c r="N60" s="190"/>
      <c r="O60" s="190"/>
      <c r="P60" s="190"/>
      <c r="Q60" s="190"/>
      <c r="R60" s="190"/>
      <c r="S60" s="190"/>
      <c r="T60" s="208"/>
      <c r="U60" s="141"/>
      <c r="V60" s="141"/>
      <c r="W60" s="208"/>
      <c r="X60" s="141"/>
      <c r="Y60" s="166"/>
      <c r="Z60" s="141"/>
    </row>
    <row r="61" spans="1:26" ht="189" customHeight="1" x14ac:dyDescent="0.25">
      <c r="A61" s="249"/>
      <c r="B61" s="159"/>
      <c r="C61" s="142"/>
      <c r="D61" s="142"/>
      <c r="E61" s="203"/>
      <c r="F61" s="191"/>
      <c r="G61" s="191"/>
      <c r="H61" s="215"/>
      <c r="I61" s="191"/>
      <c r="J61" s="191"/>
      <c r="K61" s="191"/>
      <c r="L61" s="191"/>
      <c r="M61" s="191"/>
      <c r="N61" s="191"/>
      <c r="O61" s="191"/>
      <c r="P61" s="191"/>
      <c r="Q61" s="191"/>
      <c r="R61" s="191"/>
      <c r="S61" s="191"/>
      <c r="T61" s="209"/>
      <c r="U61" s="142"/>
      <c r="V61" s="142"/>
      <c r="W61" s="209"/>
      <c r="X61" s="142"/>
      <c r="Y61" s="166"/>
      <c r="Z61" s="142"/>
    </row>
    <row r="62" spans="1:26" ht="15" customHeight="1" x14ac:dyDescent="0.25">
      <c r="A62" s="249">
        <v>10</v>
      </c>
      <c r="B62" s="157">
        <v>10</v>
      </c>
      <c r="C62" s="140" t="s">
        <v>143</v>
      </c>
      <c r="D62" s="140" t="s">
        <v>208</v>
      </c>
      <c r="E62" s="216">
        <v>662.78</v>
      </c>
      <c r="F62" s="216">
        <v>662.78</v>
      </c>
      <c r="G62" s="140">
        <v>0</v>
      </c>
      <c r="H62" s="140">
        <v>0</v>
      </c>
      <c r="I62" s="140">
        <v>0</v>
      </c>
      <c r="J62" s="140">
        <v>0</v>
      </c>
      <c r="K62" s="140">
        <v>370</v>
      </c>
      <c r="L62" s="140">
        <v>370</v>
      </c>
      <c r="M62" s="140">
        <v>0</v>
      </c>
      <c r="N62" s="140">
        <v>0</v>
      </c>
      <c r="O62" s="140">
        <v>0</v>
      </c>
      <c r="P62" s="140">
        <v>0</v>
      </c>
      <c r="Q62" s="140">
        <v>150</v>
      </c>
      <c r="R62" s="140">
        <v>20</v>
      </c>
      <c r="S62" s="140" t="s">
        <v>70</v>
      </c>
      <c r="T62" s="140" t="s">
        <v>281</v>
      </c>
      <c r="U62" s="140" t="s">
        <v>41</v>
      </c>
      <c r="V62" s="140" t="s">
        <v>445</v>
      </c>
      <c r="W62" s="140" t="s">
        <v>98</v>
      </c>
      <c r="X62" s="140" t="s">
        <v>262</v>
      </c>
      <c r="Y62" s="162" t="s">
        <v>275</v>
      </c>
      <c r="Z62" s="162" t="s">
        <v>286</v>
      </c>
    </row>
    <row r="63" spans="1:26" x14ac:dyDescent="0.25">
      <c r="A63" s="249"/>
      <c r="B63" s="158"/>
      <c r="C63" s="141"/>
      <c r="D63" s="141"/>
      <c r="E63" s="217"/>
      <c r="F63" s="217"/>
      <c r="G63" s="141"/>
      <c r="H63" s="141"/>
      <c r="I63" s="141"/>
      <c r="J63" s="141"/>
      <c r="K63" s="141"/>
      <c r="L63" s="141"/>
      <c r="M63" s="141"/>
      <c r="N63" s="141"/>
      <c r="O63" s="141"/>
      <c r="P63" s="141"/>
      <c r="Q63" s="141"/>
      <c r="R63" s="141"/>
      <c r="S63" s="141"/>
      <c r="T63" s="141"/>
      <c r="U63" s="141"/>
      <c r="V63" s="141"/>
      <c r="W63" s="141"/>
      <c r="X63" s="141"/>
      <c r="Y63" s="162"/>
      <c r="Z63" s="162"/>
    </row>
    <row r="64" spans="1:26" x14ac:dyDescent="0.25">
      <c r="A64" s="249"/>
      <c r="B64" s="158"/>
      <c r="C64" s="141"/>
      <c r="D64" s="141"/>
      <c r="E64" s="217"/>
      <c r="F64" s="217"/>
      <c r="G64" s="141"/>
      <c r="H64" s="141"/>
      <c r="I64" s="141"/>
      <c r="J64" s="141"/>
      <c r="K64" s="141"/>
      <c r="L64" s="141"/>
      <c r="M64" s="141"/>
      <c r="N64" s="141"/>
      <c r="O64" s="141"/>
      <c r="P64" s="141"/>
      <c r="Q64" s="141"/>
      <c r="R64" s="141"/>
      <c r="S64" s="141"/>
      <c r="T64" s="141"/>
      <c r="U64" s="141"/>
      <c r="V64" s="141"/>
      <c r="W64" s="141"/>
      <c r="X64" s="141"/>
      <c r="Y64" s="162"/>
      <c r="Z64" s="162"/>
    </row>
    <row r="65" spans="1:26" x14ac:dyDescent="0.25">
      <c r="A65" s="249"/>
      <c r="B65" s="158"/>
      <c r="C65" s="141"/>
      <c r="D65" s="141"/>
      <c r="E65" s="217"/>
      <c r="F65" s="217"/>
      <c r="G65" s="141"/>
      <c r="H65" s="141"/>
      <c r="I65" s="141"/>
      <c r="J65" s="141"/>
      <c r="K65" s="141"/>
      <c r="L65" s="141"/>
      <c r="M65" s="141"/>
      <c r="N65" s="141"/>
      <c r="O65" s="141"/>
      <c r="P65" s="141"/>
      <c r="Q65" s="141"/>
      <c r="R65" s="141"/>
      <c r="S65" s="141"/>
      <c r="T65" s="141"/>
      <c r="U65" s="141"/>
      <c r="V65" s="141"/>
      <c r="W65" s="141"/>
      <c r="X65" s="141"/>
      <c r="Y65" s="162"/>
      <c r="Z65" s="162"/>
    </row>
    <row r="66" spans="1:26" x14ac:dyDescent="0.25">
      <c r="A66" s="249"/>
      <c r="B66" s="158"/>
      <c r="C66" s="141"/>
      <c r="D66" s="141"/>
      <c r="E66" s="217"/>
      <c r="F66" s="217"/>
      <c r="G66" s="141"/>
      <c r="H66" s="141"/>
      <c r="I66" s="141"/>
      <c r="J66" s="141"/>
      <c r="K66" s="141"/>
      <c r="L66" s="141"/>
      <c r="M66" s="141"/>
      <c r="N66" s="141"/>
      <c r="O66" s="141"/>
      <c r="P66" s="141"/>
      <c r="Q66" s="141"/>
      <c r="R66" s="141"/>
      <c r="S66" s="141"/>
      <c r="T66" s="141"/>
      <c r="U66" s="141"/>
      <c r="V66" s="141"/>
      <c r="W66" s="141"/>
      <c r="X66" s="141"/>
      <c r="Y66" s="162"/>
      <c r="Z66" s="162"/>
    </row>
    <row r="67" spans="1:26" x14ac:dyDescent="0.25">
      <c r="A67" s="249"/>
      <c r="B67" s="158"/>
      <c r="C67" s="141"/>
      <c r="D67" s="141"/>
      <c r="E67" s="217"/>
      <c r="F67" s="217"/>
      <c r="G67" s="141"/>
      <c r="H67" s="141"/>
      <c r="I67" s="141"/>
      <c r="J67" s="141"/>
      <c r="K67" s="141"/>
      <c r="L67" s="141"/>
      <c r="M67" s="141"/>
      <c r="N67" s="141"/>
      <c r="O67" s="141"/>
      <c r="P67" s="141"/>
      <c r="Q67" s="141"/>
      <c r="R67" s="141"/>
      <c r="S67" s="141"/>
      <c r="T67" s="141"/>
      <c r="U67" s="141"/>
      <c r="V67" s="141"/>
      <c r="W67" s="141"/>
      <c r="X67" s="141"/>
      <c r="Y67" s="162"/>
      <c r="Z67" s="162"/>
    </row>
    <row r="68" spans="1:26" x14ac:dyDescent="0.25">
      <c r="A68" s="249"/>
      <c r="B68" s="158"/>
      <c r="C68" s="141"/>
      <c r="D68" s="141"/>
      <c r="E68" s="217"/>
      <c r="F68" s="217"/>
      <c r="G68" s="141"/>
      <c r="H68" s="141"/>
      <c r="I68" s="141"/>
      <c r="J68" s="141"/>
      <c r="K68" s="141"/>
      <c r="L68" s="141"/>
      <c r="M68" s="141"/>
      <c r="N68" s="141"/>
      <c r="O68" s="141"/>
      <c r="P68" s="141"/>
      <c r="Q68" s="141"/>
      <c r="R68" s="141"/>
      <c r="S68" s="141"/>
      <c r="T68" s="141"/>
      <c r="U68" s="141"/>
      <c r="V68" s="141"/>
      <c r="W68" s="141"/>
      <c r="X68" s="141"/>
      <c r="Y68" s="162"/>
      <c r="Z68" s="162"/>
    </row>
    <row r="69" spans="1:26" x14ac:dyDescent="0.25">
      <c r="A69" s="249"/>
      <c r="B69" s="158"/>
      <c r="C69" s="141"/>
      <c r="D69" s="141"/>
      <c r="E69" s="217"/>
      <c r="F69" s="217"/>
      <c r="G69" s="141"/>
      <c r="H69" s="141"/>
      <c r="I69" s="141"/>
      <c r="J69" s="141"/>
      <c r="K69" s="141"/>
      <c r="L69" s="141"/>
      <c r="M69" s="141"/>
      <c r="N69" s="141"/>
      <c r="O69" s="141"/>
      <c r="P69" s="141"/>
      <c r="Q69" s="141"/>
      <c r="R69" s="141"/>
      <c r="S69" s="141"/>
      <c r="T69" s="141"/>
      <c r="U69" s="141"/>
      <c r="V69" s="141"/>
      <c r="W69" s="141"/>
      <c r="X69" s="141"/>
      <c r="Y69" s="162"/>
      <c r="Z69" s="162"/>
    </row>
    <row r="70" spans="1:26" ht="246" customHeight="1" x14ac:dyDescent="0.25">
      <c r="A70" s="249"/>
      <c r="B70" s="159"/>
      <c r="C70" s="142"/>
      <c r="D70" s="142"/>
      <c r="E70" s="218"/>
      <c r="F70" s="218"/>
      <c r="G70" s="142"/>
      <c r="H70" s="142"/>
      <c r="I70" s="142"/>
      <c r="J70" s="142"/>
      <c r="K70" s="142"/>
      <c r="L70" s="142"/>
      <c r="M70" s="142"/>
      <c r="N70" s="142"/>
      <c r="O70" s="142"/>
      <c r="P70" s="142"/>
      <c r="Q70" s="142"/>
      <c r="R70" s="142"/>
      <c r="S70" s="142"/>
      <c r="T70" s="142"/>
      <c r="U70" s="142"/>
      <c r="V70" s="142"/>
      <c r="W70" s="142"/>
      <c r="X70" s="142"/>
      <c r="Y70" s="162"/>
      <c r="Z70" s="162"/>
    </row>
    <row r="71" spans="1:26" ht="15" customHeight="1" x14ac:dyDescent="0.25">
      <c r="A71" s="249">
        <v>11</v>
      </c>
      <c r="B71" s="157">
        <v>11</v>
      </c>
      <c r="C71" s="140" t="s">
        <v>144</v>
      </c>
      <c r="D71" s="140" t="s">
        <v>208</v>
      </c>
      <c r="E71" s="140">
        <v>347.2</v>
      </c>
      <c r="F71" s="140">
        <v>0</v>
      </c>
      <c r="G71" s="140">
        <v>60</v>
      </c>
      <c r="H71" s="140">
        <v>0</v>
      </c>
      <c r="I71" s="140">
        <v>20</v>
      </c>
      <c r="J71" s="140">
        <v>0</v>
      </c>
      <c r="K71" s="140">
        <v>271.39999999999998</v>
      </c>
      <c r="L71" s="140">
        <v>249.35</v>
      </c>
      <c r="M71" s="140">
        <v>22.04</v>
      </c>
      <c r="N71" s="140">
        <v>0</v>
      </c>
      <c r="O71" s="140">
        <v>20</v>
      </c>
      <c r="P71" s="140">
        <v>0</v>
      </c>
      <c r="Q71" s="140">
        <v>130</v>
      </c>
      <c r="R71" s="140">
        <v>80</v>
      </c>
      <c r="S71" s="140" t="s">
        <v>72</v>
      </c>
      <c r="T71" s="207" t="s">
        <v>581</v>
      </c>
      <c r="U71" s="140" t="s">
        <v>41</v>
      </c>
      <c r="V71" s="140" t="s">
        <v>446</v>
      </c>
      <c r="W71" s="207" t="s">
        <v>582</v>
      </c>
      <c r="X71" s="140" t="s">
        <v>266</v>
      </c>
      <c r="Y71" s="140" t="s">
        <v>276</v>
      </c>
      <c r="Z71" s="260" t="s">
        <v>576</v>
      </c>
    </row>
    <row r="72" spans="1:26" x14ac:dyDescent="0.25">
      <c r="A72" s="249"/>
      <c r="B72" s="158"/>
      <c r="C72" s="141"/>
      <c r="D72" s="141"/>
      <c r="E72" s="141"/>
      <c r="F72" s="141"/>
      <c r="G72" s="141"/>
      <c r="H72" s="141"/>
      <c r="I72" s="141"/>
      <c r="J72" s="141"/>
      <c r="K72" s="141"/>
      <c r="L72" s="141"/>
      <c r="M72" s="141"/>
      <c r="N72" s="141"/>
      <c r="O72" s="141"/>
      <c r="P72" s="141"/>
      <c r="Q72" s="141"/>
      <c r="R72" s="141"/>
      <c r="S72" s="141"/>
      <c r="T72" s="208"/>
      <c r="U72" s="141"/>
      <c r="V72" s="141"/>
      <c r="W72" s="208"/>
      <c r="X72" s="141"/>
      <c r="Y72" s="141"/>
      <c r="Z72" s="260"/>
    </row>
    <row r="73" spans="1:26" x14ac:dyDescent="0.25">
      <c r="A73" s="249"/>
      <c r="B73" s="158"/>
      <c r="C73" s="141"/>
      <c r="D73" s="141"/>
      <c r="E73" s="141"/>
      <c r="F73" s="141"/>
      <c r="G73" s="141"/>
      <c r="H73" s="141"/>
      <c r="I73" s="141"/>
      <c r="J73" s="141"/>
      <c r="K73" s="141"/>
      <c r="L73" s="141"/>
      <c r="M73" s="141"/>
      <c r="N73" s="141"/>
      <c r="O73" s="141"/>
      <c r="P73" s="141"/>
      <c r="Q73" s="141"/>
      <c r="R73" s="141"/>
      <c r="S73" s="141"/>
      <c r="T73" s="208"/>
      <c r="U73" s="141"/>
      <c r="V73" s="141"/>
      <c r="W73" s="208"/>
      <c r="X73" s="141"/>
      <c r="Y73" s="141"/>
      <c r="Z73" s="260"/>
    </row>
    <row r="74" spans="1:26" x14ac:dyDescent="0.25">
      <c r="A74" s="249"/>
      <c r="B74" s="158"/>
      <c r="C74" s="141"/>
      <c r="D74" s="141"/>
      <c r="E74" s="141"/>
      <c r="F74" s="141"/>
      <c r="G74" s="141"/>
      <c r="H74" s="141"/>
      <c r="I74" s="141"/>
      <c r="J74" s="141"/>
      <c r="K74" s="141"/>
      <c r="L74" s="141"/>
      <c r="M74" s="141"/>
      <c r="N74" s="141"/>
      <c r="O74" s="141"/>
      <c r="P74" s="141"/>
      <c r="Q74" s="141"/>
      <c r="R74" s="141"/>
      <c r="S74" s="141"/>
      <c r="T74" s="208"/>
      <c r="U74" s="141"/>
      <c r="V74" s="141"/>
      <c r="W74" s="208"/>
      <c r="X74" s="141"/>
      <c r="Y74" s="141"/>
      <c r="Z74" s="260"/>
    </row>
    <row r="75" spans="1:26" x14ac:dyDescent="0.25">
      <c r="A75" s="249"/>
      <c r="B75" s="158"/>
      <c r="C75" s="141"/>
      <c r="D75" s="141"/>
      <c r="E75" s="141"/>
      <c r="F75" s="141"/>
      <c r="G75" s="141"/>
      <c r="H75" s="141"/>
      <c r="I75" s="141"/>
      <c r="J75" s="141"/>
      <c r="K75" s="141"/>
      <c r="L75" s="141"/>
      <c r="M75" s="141"/>
      <c r="N75" s="141"/>
      <c r="O75" s="141"/>
      <c r="P75" s="141"/>
      <c r="Q75" s="141"/>
      <c r="R75" s="141"/>
      <c r="S75" s="141"/>
      <c r="T75" s="208"/>
      <c r="U75" s="141"/>
      <c r="V75" s="141"/>
      <c r="W75" s="208"/>
      <c r="X75" s="141"/>
      <c r="Y75" s="141"/>
      <c r="Z75" s="260"/>
    </row>
    <row r="76" spans="1:26" x14ac:dyDescent="0.25">
      <c r="A76" s="249"/>
      <c r="B76" s="158"/>
      <c r="C76" s="141"/>
      <c r="D76" s="141"/>
      <c r="E76" s="141"/>
      <c r="F76" s="141"/>
      <c r="G76" s="141"/>
      <c r="H76" s="141"/>
      <c r="I76" s="141"/>
      <c r="J76" s="141"/>
      <c r="K76" s="141"/>
      <c r="L76" s="141"/>
      <c r="M76" s="141"/>
      <c r="N76" s="141"/>
      <c r="O76" s="141"/>
      <c r="P76" s="141"/>
      <c r="Q76" s="141"/>
      <c r="R76" s="141"/>
      <c r="S76" s="141"/>
      <c r="T76" s="208"/>
      <c r="U76" s="141"/>
      <c r="V76" s="141"/>
      <c r="W76" s="208"/>
      <c r="X76" s="141"/>
      <c r="Y76" s="141"/>
      <c r="Z76" s="260"/>
    </row>
    <row r="77" spans="1:26" x14ac:dyDescent="0.25">
      <c r="A77" s="249"/>
      <c r="B77" s="158"/>
      <c r="C77" s="141"/>
      <c r="D77" s="141"/>
      <c r="E77" s="141"/>
      <c r="F77" s="141"/>
      <c r="G77" s="141"/>
      <c r="H77" s="141"/>
      <c r="I77" s="141"/>
      <c r="J77" s="141"/>
      <c r="K77" s="141"/>
      <c r="L77" s="141"/>
      <c r="M77" s="141"/>
      <c r="N77" s="141"/>
      <c r="O77" s="141"/>
      <c r="P77" s="141"/>
      <c r="Q77" s="141"/>
      <c r="R77" s="141"/>
      <c r="S77" s="141"/>
      <c r="T77" s="208"/>
      <c r="U77" s="141"/>
      <c r="V77" s="141"/>
      <c r="W77" s="208"/>
      <c r="X77" s="141"/>
      <c r="Y77" s="141"/>
      <c r="Z77" s="260"/>
    </row>
    <row r="78" spans="1:26" x14ac:dyDescent="0.25">
      <c r="A78" s="249"/>
      <c r="B78" s="158"/>
      <c r="C78" s="141"/>
      <c r="D78" s="141"/>
      <c r="E78" s="141"/>
      <c r="F78" s="141"/>
      <c r="G78" s="141"/>
      <c r="H78" s="141"/>
      <c r="I78" s="141"/>
      <c r="J78" s="141"/>
      <c r="K78" s="141"/>
      <c r="L78" s="141"/>
      <c r="M78" s="141"/>
      <c r="N78" s="141"/>
      <c r="O78" s="141"/>
      <c r="P78" s="141"/>
      <c r="Q78" s="141"/>
      <c r="R78" s="141"/>
      <c r="S78" s="141"/>
      <c r="T78" s="208"/>
      <c r="U78" s="141"/>
      <c r="V78" s="141"/>
      <c r="W78" s="208"/>
      <c r="X78" s="141"/>
      <c r="Y78" s="141"/>
      <c r="Z78" s="260"/>
    </row>
    <row r="79" spans="1:26" x14ac:dyDescent="0.25">
      <c r="A79" s="249"/>
      <c r="B79" s="158"/>
      <c r="C79" s="141"/>
      <c r="D79" s="141"/>
      <c r="E79" s="141"/>
      <c r="F79" s="141"/>
      <c r="G79" s="141"/>
      <c r="H79" s="141"/>
      <c r="I79" s="141"/>
      <c r="J79" s="141"/>
      <c r="K79" s="141"/>
      <c r="L79" s="141"/>
      <c r="M79" s="141"/>
      <c r="N79" s="141"/>
      <c r="O79" s="141"/>
      <c r="P79" s="141"/>
      <c r="Q79" s="141"/>
      <c r="R79" s="141"/>
      <c r="S79" s="141"/>
      <c r="T79" s="208"/>
      <c r="U79" s="141"/>
      <c r="V79" s="141"/>
      <c r="W79" s="208"/>
      <c r="X79" s="141"/>
      <c r="Y79" s="141"/>
      <c r="Z79" s="260"/>
    </row>
    <row r="80" spans="1:26" ht="277.5" customHeight="1" x14ac:dyDescent="0.25">
      <c r="A80" s="249"/>
      <c r="B80" s="159"/>
      <c r="C80" s="142"/>
      <c r="D80" s="142"/>
      <c r="E80" s="142"/>
      <c r="F80" s="142"/>
      <c r="G80" s="142"/>
      <c r="H80" s="142"/>
      <c r="I80" s="142"/>
      <c r="J80" s="142"/>
      <c r="K80" s="142"/>
      <c r="L80" s="142"/>
      <c r="M80" s="142"/>
      <c r="N80" s="142"/>
      <c r="O80" s="142"/>
      <c r="P80" s="142"/>
      <c r="Q80" s="142"/>
      <c r="R80" s="142"/>
      <c r="S80" s="142"/>
      <c r="T80" s="209"/>
      <c r="U80" s="142"/>
      <c r="V80" s="142"/>
      <c r="W80" s="209"/>
      <c r="X80" s="142"/>
      <c r="Y80" s="142"/>
      <c r="Z80" s="260"/>
    </row>
    <row r="81" spans="1:26" ht="15" customHeight="1" x14ac:dyDescent="0.25">
      <c r="A81" s="249">
        <v>12</v>
      </c>
      <c r="B81" s="157">
        <v>12</v>
      </c>
      <c r="C81" s="140" t="s">
        <v>145</v>
      </c>
      <c r="D81" s="140" t="s">
        <v>208</v>
      </c>
      <c r="E81" s="140">
        <v>108</v>
      </c>
      <c r="F81" s="140">
        <v>58</v>
      </c>
      <c r="G81" s="140">
        <v>50</v>
      </c>
      <c r="H81" s="140">
        <v>0</v>
      </c>
      <c r="I81" s="140">
        <v>50</v>
      </c>
      <c r="J81" s="140">
        <v>0</v>
      </c>
      <c r="K81" s="140">
        <v>108</v>
      </c>
      <c r="L81" s="140">
        <v>58</v>
      </c>
      <c r="M81" s="140">
        <v>50</v>
      </c>
      <c r="N81" s="140">
        <v>4.9000000000000004</v>
      </c>
      <c r="O81" s="140">
        <v>50</v>
      </c>
      <c r="P81" s="140">
        <v>0</v>
      </c>
      <c r="Q81" s="140">
        <v>45</v>
      </c>
      <c r="R81" s="140">
        <v>45</v>
      </c>
      <c r="S81" s="140" t="s">
        <v>72</v>
      </c>
      <c r="T81" s="140" t="s">
        <v>347</v>
      </c>
      <c r="U81" s="140" t="s">
        <v>44</v>
      </c>
      <c r="V81" s="140" t="s">
        <v>448</v>
      </c>
      <c r="W81" s="207" t="s">
        <v>583</v>
      </c>
      <c r="X81" s="140" t="s">
        <v>266</v>
      </c>
      <c r="Y81" s="162" t="s">
        <v>277</v>
      </c>
      <c r="Z81" s="207" t="s">
        <v>576</v>
      </c>
    </row>
    <row r="82" spans="1:26" x14ac:dyDescent="0.25">
      <c r="A82" s="249"/>
      <c r="B82" s="158"/>
      <c r="C82" s="141"/>
      <c r="D82" s="141"/>
      <c r="E82" s="141"/>
      <c r="F82" s="141"/>
      <c r="G82" s="141"/>
      <c r="H82" s="141"/>
      <c r="I82" s="141"/>
      <c r="J82" s="141"/>
      <c r="K82" s="141"/>
      <c r="L82" s="141"/>
      <c r="M82" s="141"/>
      <c r="N82" s="141"/>
      <c r="O82" s="141"/>
      <c r="P82" s="141"/>
      <c r="Q82" s="141"/>
      <c r="R82" s="141"/>
      <c r="S82" s="141"/>
      <c r="T82" s="141"/>
      <c r="U82" s="141"/>
      <c r="V82" s="141"/>
      <c r="W82" s="208"/>
      <c r="X82" s="141"/>
      <c r="Y82" s="162"/>
      <c r="Z82" s="208"/>
    </row>
    <row r="83" spans="1:26" x14ac:dyDescent="0.25">
      <c r="A83" s="249"/>
      <c r="B83" s="158"/>
      <c r="C83" s="141"/>
      <c r="D83" s="141"/>
      <c r="E83" s="141"/>
      <c r="F83" s="141"/>
      <c r="G83" s="141"/>
      <c r="H83" s="141"/>
      <c r="I83" s="141"/>
      <c r="J83" s="141"/>
      <c r="K83" s="141"/>
      <c r="L83" s="141"/>
      <c r="M83" s="141"/>
      <c r="N83" s="141"/>
      <c r="O83" s="141"/>
      <c r="P83" s="141"/>
      <c r="Q83" s="141"/>
      <c r="R83" s="141"/>
      <c r="S83" s="141"/>
      <c r="T83" s="141"/>
      <c r="U83" s="141"/>
      <c r="V83" s="141"/>
      <c r="W83" s="208"/>
      <c r="X83" s="141"/>
      <c r="Y83" s="162"/>
      <c r="Z83" s="208"/>
    </row>
    <row r="84" spans="1:26" x14ac:dyDescent="0.25">
      <c r="A84" s="249"/>
      <c r="B84" s="158"/>
      <c r="C84" s="141"/>
      <c r="D84" s="141"/>
      <c r="E84" s="141"/>
      <c r="F84" s="141"/>
      <c r="G84" s="141"/>
      <c r="H84" s="141"/>
      <c r="I84" s="141"/>
      <c r="J84" s="141"/>
      <c r="K84" s="141"/>
      <c r="L84" s="141"/>
      <c r="M84" s="141"/>
      <c r="N84" s="141"/>
      <c r="O84" s="141"/>
      <c r="P84" s="141"/>
      <c r="Q84" s="141"/>
      <c r="R84" s="141"/>
      <c r="S84" s="141"/>
      <c r="T84" s="141"/>
      <c r="U84" s="141"/>
      <c r="V84" s="141"/>
      <c r="W84" s="208"/>
      <c r="X84" s="141"/>
      <c r="Y84" s="162"/>
      <c r="Z84" s="208"/>
    </row>
    <row r="85" spans="1:26" x14ac:dyDescent="0.25">
      <c r="A85" s="249"/>
      <c r="B85" s="158"/>
      <c r="C85" s="141"/>
      <c r="D85" s="141"/>
      <c r="E85" s="141"/>
      <c r="F85" s="141"/>
      <c r="G85" s="141"/>
      <c r="H85" s="141"/>
      <c r="I85" s="141"/>
      <c r="J85" s="141"/>
      <c r="K85" s="141"/>
      <c r="L85" s="141"/>
      <c r="M85" s="141"/>
      <c r="N85" s="141"/>
      <c r="O85" s="141"/>
      <c r="P85" s="141"/>
      <c r="Q85" s="141"/>
      <c r="R85" s="141"/>
      <c r="S85" s="141"/>
      <c r="T85" s="141"/>
      <c r="U85" s="141"/>
      <c r="V85" s="141"/>
      <c r="W85" s="208"/>
      <c r="X85" s="141"/>
      <c r="Y85" s="162"/>
      <c r="Z85" s="208"/>
    </row>
    <row r="86" spans="1:26" x14ac:dyDescent="0.25">
      <c r="A86" s="249"/>
      <c r="B86" s="158"/>
      <c r="C86" s="141"/>
      <c r="D86" s="141"/>
      <c r="E86" s="141"/>
      <c r="F86" s="141"/>
      <c r="G86" s="141"/>
      <c r="H86" s="141"/>
      <c r="I86" s="141"/>
      <c r="J86" s="141"/>
      <c r="K86" s="141"/>
      <c r="L86" s="141"/>
      <c r="M86" s="141"/>
      <c r="N86" s="141"/>
      <c r="O86" s="141"/>
      <c r="P86" s="141"/>
      <c r="Q86" s="141"/>
      <c r="R86" s="141"/>
      <c r="S86" s="141"/>
      <c r="T86" s="141"/>
      <c r="U86" s="141"/>
      <c r="V86" s="141"/>
      <c r="W86" s="208"/>
      <c r="X86" s="141"/>
      <c r="Y86" s="162"/>
      <c r="Z86" s="208"/>
    </row>
    <row r="87" spans="1:26" x14ac:dyDescent="0.25">
      <c r="A87" s="249"/>
      <c r="B87" s="158"/>
      <c r="C87" s="141"/>
      <c r="D87" s="141"/>
      <c r="E87" s="141"/>
      <c r="F87" s="141"/>
      <c r="G87" s="141"/>
      <c r="H87" s="141"/>
      <c r="I87" s="141"/>
      <c r="J87" s="141"/>
      <c r="K87" s="141"/>
      <c r="L87" s="141"/>
      <c r="M87" s="141"/>
      <c r="N87" s="141"/>
      <c r="O87" s="141"/>
      <c r="P87" s="141"/>
      <c r="Q87" s="141"/>
      <c r="R87" s="141"/>
      <c r="S87" s="141"/>
      <c r="T87" s="141"/>
      <c r="U87" s="141"/>
      <c r="V87" s="141"/>
      <c r="W87" s="208"/>
      <c r="X87" s="141"/>
      <c r="Y87" s="162"/>
      <c r="Z87" s="208"/>
    </row>
    <row r="88" spans="1:26" x14ac:dyDescent="0.25">
      <c r="A88" s="249"/>
      <c r="B88" s="158"/>
      <c r="C88" s="141"/>
      <c r="D88" s="141"/>
      <c r="E88" s="141"/>
      <c r="F88" s="141"/>
      <c r="G88" s="141"/>
      <c r="H88" s="141"/>
      <c r="I88" s="141"/>
      <c r="J88" s="141"/>
      <c r="K88" s="141"/>
      <c r="L88" s="141"/>
      <c r="M88" s="141"/>
      <c r="N88" s="141"/>
      <c r="O88" s="141"/>
      <c r="P88" s="141"/>
      <c r="Q88" s="141"/>
      <c r="R88" s="141"/>
      <c r="S88" s="141"/>
      <c r="T88" s="141"/>
      <c r="U88" s="141"/>
      <c r="V88" s="141"/>
      <c r="W88" s="208"/>
      <c r="X88" s="141"/>
      <c r="Y88" s="162"/>
      <c r="Z88" s="208"/>
    </row>
    <row r="89" spans="1:26" x14ac:dyDescent="0.25">
      <c r="A89" s="249"/>
      <c r="B89" s="158"/>
      <c r="C89" s="141"/>
      <c r="D89" s="141"/>
      <c r="E89" s="141"/>
      <c r="F89" s="141"/>
      <c r="G89" s="141"/>
      <c r="H89" s="141"/>
      <c r="I89" s="141"/>
      <c r="J89" s="141"/>
      <c r="K89" s="141"/>
      <c r="L89" s="141"/>
      <c r="M89" s="141"/>
      <c r="N89" s="141"/>
      <c r="O89" s="141"/>
      <c r="P89" s="141"/>
      <c r="Q89" s="141"/>
      <c r="R89" s="141"/>
      <c r="S89" s="141"/>
      <c r="T89" s="141"/>
      <c r="U89" s="141"/>
      <c r="V89" s="141"/>
      <c r="W89" s="208"/>
      <c r="X89" s="141"/>
      <c r="Y89" s="162"/>
      <c r="Z89" s="208"/>
    </row>
    <row r="90" spans="1:26" x14ac:dyDescent="0.25">
      <c r="A90" s="249"/>
      <c r="B90" s="158"/>
      <c r="C90" s="141"/>
      <c r="D90" s="141"/>
      <c r="E90" s="141"/>
      <c r="F90" s="141"/>
      <c r="G90" s="141"/>
      <c r="H90" s="141"/>
      <c r="I90" s="141"/>
      <c r="J90" s="141"/>
      <c r="K90" s="141"/>
      <c r="L90" s="141"/>
      <c r="M90" s="141"/>
      <c r="N90" s="141"/>
      <c r="O90" s="141"/>
      <c r="P90" s="141"/>
      <c r="Q90" s="141"/>
      <c r="R90" s="141"/>
      <c r="S90" s="141"/>
      <c r="T90" s="141"/>
      <c r="U90" s="141"/>
      <c r="V90" s="141"/>
      <c r="W90" s="208"/>
      <c r="X90" s="141"/>
      <c r="Y90" s="162"/>
      <c r="Z90" s="208"/>
    </row>
    <row r="91" spans="1:26" x14ac:dyDescent="0.25">
      <c r="A91" s="249"/>
      <c r="B91" s="158"/>
      <c r="C91" s="141"/>
      <c r="D91" s="141"/>
      <c r="E91" s="141"/>
      <c r="F91" s="141"/>
      <c r="G91" s="141"/>
      <c r="H91" s="141"/>
      <c r="I91" s="141"/>
      <c r="J91" s="141"/>
      <c r="K91" s="141"/>
      <c r="L91" s="141"/>
      <c r="M91" s="141"/>
      <c r="N91" s="141"/>
      <c r="O91" s="141"/>
      <c r="P91" s="141"/>
      <c r="Q91" s="141"/>
      <c r="R91" s="141"/>
      <c r="S91" s="141"/>
      <c r="T91" s="141"/>
      <c r="U91" s="141"/>
      <c r="V91" s="141"/>
      <c r="W91" s="208"/>
      <c r="X91" s="141"/>
      <c r="Y91" s="162"/>
      <c r="Z91" s="208"/>
    </row>
    <row r="92" spans="1:26" ht="10.5" customHeight="1" x14ac:dyDescent="0.25">
      <c r="A92" s="249"/>
      <c r="B92" s="159"/>
      <c r="C92" s="142"/>
      <c r="D92" s="142"/>
      <c r="E92" s="142"/>
      <c r="F92" s="142"/>
      <c r="G92" s="142"/>
      <c r="H92" s="142"/>
      <c r="I92" s="142"/>
      <c r="J92" s="142"/>
      <c r="K92" s="142"/>
      <c r="L92" s="142"/>
      <c r="M92" s="142"/>
      <c r="N92" s="142"/>
      <c r="O92" s="142"/>
      <c r="P92" s="142"/>
      <c r="Q92" s="142"/>
      <c r="R92" s="142"/>
      <c r="S92" s="142"/>
      <c r="T92" s="142"/>
      <c r="U92" s="142"/>
      <c r="V92" s="142"/>
      <c r="W92" s="209"/>
      <c r="X92" s="142"/>
      <c r="Y92" s="162"/>
      <c r="Z92" s="209"/>
    </row>
    <row r="93" spans="1:26" ht="15" customHeight="1" x14ac:dyDescent="0.25">
      <c r="A93" s="249">
        <v>13</v>
      </c>
      <c r="B93" s="157">
        <v>13</v>
      </c>
      <c r="C93" s="140" t="s">
        <v>146</v>
      </c>
      <c r="D93" s="140" t="s">
        <v>208</v>
      </c>
      <c r="E93" s="140">
        <f>SUM(F93:G103)</f>
        <v>70</v>
      </c>
      <c r="F93" s="140">
        <v>35</v>
      </c>
      <c r="G93" s="140">
        <v>35</v>
      </c>
      <c r="H93" s="140">
        <v>2.2000000000000002</v>
      </c>
      <c r="I93" s="207">
        <v>35</v>
      </c>
      <c r="J93" s="140">
        <v>0</v>
      </c>
      <c r="K93" s="140">
        <v>100.3</v>
      </c>
      <c r="L93" s="140">
        <v>69.5</v>
      </c>
      <c r="M93" s="140">
        <v>30.8</v>
      </c>
      <c r="N93" s="219">
        <v>2.2360000000000002</v>
      </c>
      <c r="O93" s="207"/>
      <c r="P93" s="140">
        <v>0</v>
      </c>
      <c r="Q93" s="140">
        <v>0</v>
      </c>
      <c r="R93" s="140">
        <v>21</v>
      </c>
      <c r="S93" s="140" t="s">
        <v>99</v>
      </c>
      <c r="T93" s="140" t="s">
        <v>449</v>
      </c>
      <c r="U93" s="140" t="s">
        <v>45</v>
      </c>
      <c r="V93" s="140" t="s">
        <v>447</v>
      </c>
      <c r="W93" s="207" t="s">
        <v>584</v>
      </c>
      <c r="X93" s="140" t="s">
        <v>262</v>
      </c>
      <c r="Y93" s="140" t="s">
        <v>278</v>
      </c>
      <c r="Z93" s="260" t="s">
        <v>576</v>
      </c>
    </row>
    <row r="94" spans="1:26" x14ac:dyDescent="0.25">
      <c r="A94" s="249"/>
      <c r="B94" s="158"/>
      <c r="C94" s="141"/>
      <c r="D94" s="141"/>
      <c r="E94" s="141"/>
      <c r="F94" s="141"/>
      <c r="G94" s="141"/>
      <c r="H94" s="141"/>
      <c r="I94" s="208"/>
      <c r="J94" s="141"/>
      <c r="K94" s="141"/>
      <c r="L94" s="141"/>
      <c r="M94" s="141"/>
      <c r="N94" s="220"/>
      <c r="O94" s="208"/>
      <c r="P94" s="141"/>
      <c r="Q94" s="141"/>
      <c r="R94" s="141"/>
      <c r="S94" s="141"/>
      <c r="T94" s="141"/>
      <c r="U94" s="141"/>
      <c r="V94" s="141"/>
      <c r="W94" s="208"/>
      <c r="X94" s="141"/>
      <c r="Y94" s="141"/>
      <c r="Z94" s="260"/>
    </row>
    <row r="95" spans="1:26" x14ac:dyDescent="0.25">
      <c r="A95" s="249"/>
      <c r="B95" s="158"/>
      <c r="C95" s="141"/>
      <c r="D95" s="141"/>
      <c r="E95" s="141"/>
      <c r="F95" s="141"/>
      <c r="G95" s="141"/>
      <c r="H95" s="141"/>
      <c r="I95" s="208"/>
      <c r="J95" s="141"/>
      <c r="K95" s="141"/>
      <c r="L95" s="141"/>
      <c r="M95" s="141"/>
      <c r="N95" s="220"/>
      <c r="O95" s="208"/>
      <c r="P95" s="141"/>
      <c r="Q95" s="141"/>
      <c r="R95" s="141"/>
      <c r="S95" s="141"/>
      <c r="T95" s="141"/>
      <c r="U95" s="141"/>
      <c r="V95" s="141"/>
      <c r="W95" s="208"/>
      <c r="X95" s="141"/>
      <c r="Y95" s="141"/>
      <c r="Z95" s="260"/>
    </row>
    <row r="96" spans="1:26" x14ac:dyDescent="0.25">
      <c r="A96" s="249"/>
      <c r="B96" s="158"/>
      <c r="C96" s="141"/>
      <c r="D96" s="141"/>
      <c r="E96" s="141"/>
      <c r="F96" s="141"/>
      <c r="G96" s="141"/>
      <c r="H96" s="141"/>
      <c r="I96" s="208"/>
      <c r="J96" s="141"/>
      <c r="K96" s="141"/>
      <c r="L96" s="141"/>
      <c r="M96" s="141"/>
      <c r="N96" s="220"/>
      <c r="O96" s="208"/>
      <c r="P96" s="141"/>
      <c r="Q96" s="141"/>
      <c r="R96" s="141"/>
      <c r="S96" s="141"/>
      <c r="T96" s="141"/>
      <c r="U96" s="141"/>
      <c r="V96" s="141"/>
      <c r="W96" s="208"/>
      <c r="X96" s="141"/>
      <c r="Y96" s="141"/>
      <c r="Z96" s="260"/>
    </row>
    <row r="97" spans="1:26" x14ac:dyDescent="0.25">
      <c r="A97" s="249"/>
      <c r="B97" s="158"/>
      <c r="C97" s="141"/>
      <c r="D97" s="141"/>
      <c r="E97" s="141"/>
      <c r="F97" s="141"/>
      <c r="G97" s="141"/>
      <c r="H97" s="141"/>
      <c r="I97" s="208"/>
      <c r="J97" s="141"/>
      <c r="K97" s="141"/>
      <c r="L97" s="141"/>
      <c r="M97" s="141"/>
      <c r="N97" s="220"/>
      <c r="O97" s="208"/>
      <c r="P97" s="141"/>
      <c r="Q97" s="141"/>
      <c r="R97" s="141"/>
      <c r="S97" s="141"/>
      <c r="T97" s="141"/>
      <c r="U97" s="141"/>
      <c r="V97" s="141"/>
      <c r="W97" s="208"/>
      <c r="X97" s="141"/>
      <c r="Y97" s="141"/>
      <c r="Z97" s="260"/>
    </row>
    <row r="98" spans="1:26" x14ac:dyDescent="0.25">
      <c r="A98" s="249"/>
      <c r="B98" s="158"/>
      <c r="C98" s="141"/>
      <c r="D98" s="141"/>
      <c r="E98" s="141"/>
      <c r="F98" s="141"/>
      <c r="G98" s="141"/>
      <c r="H98" s="141"/>
      <c r="I98" s="208"/>
      <c r="J98" s="141"/>
      <c r="K98" s="141"/>
      <c r="L98" s="141"/>
      <c r="M98" s="141"/>
      <c r="N98" s="220"/>
      <c r="O98" s="208"/>
      <c r="P98" s="141"/>
      <c r="Q98" s="141"/>
      <c r="R98" s="141"/>
      <c r="S98" s="141"/>
      <c r="T98" s="141"/>
      <c r="U98" s="141"/>
      <c r="V98" s="141"/>
      <c r="W98" s="208"/>
      <c r="X98" s="141"/>
      <c r="Y98" s="141"/>
      <c r="Z98" s="260"/>
    </row>
    <row r="99" spans="1:26" x14ac:dyDescent="0.25">
      <c r="A99" s="249"/>
      <c r="B99" s="158"/>
      <c r="C99" s="141"/>
      <c r="D99" s="141"/>
      <c r="E99" s="141"/>
      <c r="F99" s="141"/>
      <c r="G99" s="141"/>
      <c r="H99" s="141"/>
      <c r="I99" s="208"/>
      <c r="J99" s="141"/>
      <c r="K99" s="141"/>
      <c r="L99" s="141"/>
      <c r="M99" s="141"/>
      <c r="N99" s="220"/>
      <c r="O99" s="208"/>
      <c r="P99" s="141"/>
      <c r="Q99" s="141"/>
      <c r="R99" s="141"/>
      <c r="S99" s="141"/>
      <c r="T99" s="141"/>
      <c r="U99" s="141"/>
      <c r="V99" s="141"/>
      <c r="W99" s="208"/>
      <c r="X99" s="141"/>
      <c r="Y99" s="141"/>
      <c r="Z99" s="260"/>
    </row>
    <row r="100" spans="1:26" x14ac:dyDescent="0.25">
      <c r="A100" s="249"/>
      <c r="B100" s="158"/>
      <c r="C100" s="141"/>
      <c r="D100" s="141"/>
      <c r="E100" s="141"/>
      <c r="F100" s="141"/>
      <c r="G100" s="141"/>
      <c r="H100" s="141"/>
      <c r="I100" s="208"/>
      <c r="J100" s="141"/>
      <c r="K100" s="141"/>
      <c r="L100" s="141"/>
      <c r="M100" s="141"/>
      <c r="N100" s="220"/>
      <c r="O100" s="208"/>
      <c r="P100" s="141"/>
      <c r="Q100" s="141"/>
      <c r="R100" s="141"/>
      <c r="S100" s="141"/>
      <c r="T100" s="141"/>
      <c r="U100" s="141"/>
      <c r="V100" s="141"/>
      <c r="W100" s="208"/>
      <c r="X100" s="141"/>
      <c r="Y100" s="141"/>
      <c r="Z100" s="260"/>
    </row>
    <row r="101" spans="1:26" x14ac:dyDescent="0.25">
      <c r="A101" s="249"/>
      <c r="B101" s="158"/>
      <c r="C101" s="141"/>
      <c r="D101" s="141"/>
      <c r="E101" s="141"/>
      <c r="F101" s="141"/>
      <c r="G101" s="141"/>
      <c r="H101" s="141"/>
      <c r="I101" s="208"/>
      <c r="J101" s="141"/>
      <c r="K101" s="141"/>
      <c r="L101" s="141"/>
      <c r="M101" s="141"/>
      <c r="N101" s="220"/>
      <c r="O101" s="208"/>
      <c r="P101" s="141"/>
      <c r="Q101" s="141"/>
      <c r="R101" s="141"/>
      <c r="S101" s="141"/>
      <c r="T101" s="141"/>
      <c r="U101" s="141"/>
      <c r="V101" s="141"/>
      <c r="W101" s="208"/>
      <c r="X101" s="141"/>
      <c r="Y101" s="141"/>
      <c r="Z101" s="260"/>
    </row>
    <row r="102" spans="1:26" x14ac:dyDescent="0.25">
      <c r="A102" s="249"/>
      <c r="B102" s="158"/>
      <c r="C102" s="141"/>
      <c r="D102" s="141"/>
      <c r="E102" s="141"/>
      <c r="F102" s="141"/>
      <c r="G102" s="141"/>
      <c r="H102" s="141"/>
      <c r="I102" s="208"/>
      <c r="J102" s="141"/>
      <c r="K102" s="141"/>
      <c r="L102" s="141"/>
      <c r="M102" s="141"/>
      <c r="N102" s="220"/>
      <c r="O102" s="208"/>
      <c r="P102" s="141"/>
      <c r="Q102" s="141"/>
      <c r="R102" s="141"/>
      <c r="S102" s="141"/>
      <c r="T102" s="141"/>
      <c r="U102" s="141"/>
      <c r="V102" s="141"/>
      <c r="W102" s="208"/>
      <c r="X102" s="141"/>
      <c r="Y102" s="141"/>
      <c r="Z102" s="260"/>
    </row>
    <row r="103" spans="1:26" ht="253.5" customHeight="1" x14ac:dyDescent="0.25">
      <c r="A103" s="249"/>
      <c r="B103" s="159"/>
      <c r="C103" s="142"/>
      <c r="D103" s="142"/>
      <c r="E103" s="142"/>
      <c r="F103" s="142"/>
      <c r="G103" s="142"/>
      <c r="H103" s="142"/>
      <c r="I103" s="209"/>
      <c r="J103" s="142"/>
      <c r="K103" s="142"/>
      <c r="L103" s="142"/>
      <c r="M103" s="142"/>
      <c r="N103" s="221"/>
      <c r="O103" s="209"/>
      <c r="P103" s="142"/>
      <c r="Q103" s="142"/>
      <c r="R103" s="142"/>
      <c r="S103" s="142"/>
      <c r="T103" s="142"/>
      <c r="U103" s="142"/>
      <c r="V103" s="142"/>
      <c r="W103" s="209"/>
      <c r="X103" s="142"/>
      <c r="Y103" s="142"/>
      <c r="Z103" s="260"/>
    </row>
    <row r="104" spans="1:26" ht="15" customHeight="1" x14ac:dyDescent="0.25">
      <c r="A104" s="249">
        <v>14</v>
      </c>
      <c r="B104" s="157">
        <v>14</v>
      </c>
      <c r="C104" s="140" t="s">
        <v>147</v>
      </c>
      <c r="D104" s="140" t="s">
        <v>208</v>
      </c>
      <c r="E104" s="167">
        <v>4100</v>
      </c>
      <c r="F104" s="167">
        <v>1025</v>
      </c>
      <c r="G104" s="167">
        <v>3075</v>
      </c>
      <c r="H104" s="140">
        <v>0</v>
      </c>
      <c r="I104" s="140">
        <v>0</v>
      </c>
      <c r="J104" s="140">
        <v>0</v>
      </c>
      <c r="K104" s="140">
        <v>0.6</v>
      </c>
      <c r="L104" s="140">
        <v>0.6</v>
      </c>
      <c r="M104" s="140">
        <v>0</v>
      </c>
      <c r="N104" s="140">
        <v>0</v>
      </c>
      <c r="O104" s="140">
        <v>0</v>
      </c>
      <c r="P104" s="140">
        <v>0</v>
      </c>
      <c r="Q104" s="140">
        <v>454</v>
      </c>
      <c r="R104" s="207">
        <v>0</v>
      </c>
      <c r="S104" s="140" t="s">
        <v>344</v>
      </c>
      <c r="T104" s="140" t="s">
        <v>575</v>
      </c>
      <c r="U104" s="140" t="s">
        <v>53</v>
      </c>
      <c r="V104" s="140" t="s">
        <v>437</v>
      </c>
      <c r="W104" s="140" t="s">
        <v>438</v>
      </c>
      <c r="X104" s="140" t="s">
        <v>262</v>
      </c>
      <c r="Y104" s="140" t="s">
        <v>268</v>
      </c>
      <c r="Z104" s="260" t="s">
        <v>576</v>
      </c>
    </row>
    <row r="105" spans="1:26" x14ac:dyDescent="0.25">
      <c r="A105" s="249"/>
      <c r="B105" s="158"/>
      <c r="C105" s="141"/>
      <c r="D105" s="141"/>
      <c r="E105" s="168"/>
      <c r="F105" s="168"/>
      <c r="G105" s="168"/>
      <c r="H105" s="141"/>
      <c r="I105" s="141"/>
      <c r="J105" s="141"/>
      <c r="K105" s="141"/>
      <c r="L105" s="141"/>
      <c r="M105" s="141"/>
      <c r="N105" s="141"/>
      <c r="O105" s="141"/>
      <c r="P105" s="141"/>
      <c r="Q105" s="141"/>
      <c r="R105" s="208"/>
      <c r="S105" s="141"/>
      <c r="T105" s="141"/>
      <c r="U105" s="141"/>
      <c r="V105" s="141"/>
      <c r="W105" s="141"/>
      <c r="X105" s="141"/>
      <c r="Y105" s="141"/>
      <c r="Z105" s="260"/>
    </row>
    <row r="106" spans="1:26" x14ac:dyDescent="0.25">
      <c r="A106" s="249"/>
      <c r="B106" s="158"/>
      <c r="C106" s="141"/>
      <c r="D106" s="141"/>
      <c r="E106" s="168"/>
      <c r="F106" s="168"/>
      <c r="G106" s="168"/>
      <c r="H106" s="141"/>
      <c r="I106" s="141"/>
      <c r="J106" s="141"/>
      <c r="K106" s="141"/>
      <c r="L106" s="141"/>
      <c r="M106" s="141"/>
      <c r="N106" s="141"/>
      <c r="O106" s="141"/>
      <c r="P106" s="141"/>
      <c r="Q106" s="141"/>
      <c r="R106" s="208"/>
      <c r="S106" s="141"/>
      <c r="T106" s="141"/>
      <c r="U106" s="141"/>
      <c r="V106" s="141"/>
      <c r="W106" s="141"/>
      <c r="X106" s="141"/>
      <c r="Y106" s="141"/>
      <c r="Z106" s="260"/>
    </row>
    <row r="107" spans="1:26" x14ac:dyDescent="0.25">
      <c r="A107" s="249"/>
      <c r="B107" s="158"/>
      <c r="C107" s="141"/>
      <c r="D107" s="141"/>
      <c r="E107" s="168"/>
      <c r="F107" s="168"/>
      <c r="G107" s="168"/>
      <c r="H107" s="141"/>
      <c r="I107" s="141"/>
      <c r="J107" s="141"/>
      <c r="K107" s="141"/>
      <c r="L107" s="141"/>
      <c r="M107" s="141"/>
      <c r="N107" s="141"/>
      <c r="O107" s="141"/>
      <c r="P107" s="141"/>
      <c r="Q107" s="141"/>
      <c r="R107" s="208"/>
      <c r="S107" s="141"/>
      <c r="T107" s="141"/>
      <c r="U107" s="141"/>
      <c r="V107" s="141"/>
      <c r="W107" s="141"/>
      <c r="X107" s="141"/>
      <c r="Y107" s="141"/>
      <c r="Z107" s="260"/>
    </row>
    <row r="108" spans="1:26" x14ac:dyDescent="0.25">
      <c r="A108" s="249"/>
      <c r="B108" s="158"/>
      <c r="C108" s="141"/>
      <c r="D108" s="141"/>
      <c r="E108" s="168"/>
      <c r="F108" s="168"/>
      <c r="G108" s="168"/>
      <c r="H108" s="141"/>
      <c r="I108" s="141"/>
      <c r="J108" s="141"/>
      <c r="K108" s="141"/>
      <c r="L108" s="141"/>
      <c r="M108" s="141"/>
      <c r="N108" s="141"/>
      <c r="O108" s="141"/>
      <c r="P108" s="141"/>
      <c r="Q108" s="141"/>
      <c r="R108" s="208"/>
      <c r="S108" s="141"/>
      <c r="T108" s="141"/>
      <c r="U108" s="141"/>
      <c r="V108" s="141"/>
      <c r="W108" s="141"/>
      <c r="X108" s="141"/>
      <c r="Y108" s="141"/>
      <c r="Z108" s="260"/>
    </row>
    <row r="109" spans="1:26" x14ac:dyDescent="0.25">
      <c r="A109" s="249"/>
      <c r="B109" s="158"/>
      <c r="C109" s="141"/>
      <c r="D109" s="141"/>
      <c r="E109" s="168"/>
      <c r="F109" s="168"/>
      <c r="G109" s="168"/>
      <c r="H109" s="141"/>
      <c r="I109" s="141"/>
      <c r="J109" s="141"/>
      <c r="K109" s="141"/>
      <c r="L109" s="141"/>
      <c r="M109" s="141"/>
      <c r="N109" s="141"/>
      <c r="O109" s="141"/>
      <c r="P109" s="141"/>
      <c r="Q109" s="141"/>
      <c r="R109" s="208"/>
      <c r="S109" s="141"/>
      <c r="T109" s="141"/>
      <c r="U109" s="141"/>
      <c r="V109" s="141"/>
      <c r="W109" s="141"/>
      <c r="X109" s="141"/>
      <c r="Y109" s="141"/>
      <c r="Z109" s="260"/>
    </row>
    <row r="110" spans="1:26" x14ac:dyDescent="0.25">
      <c r="A110" s="249"/>
      <c r="B110" s="158"/>
      <c r="C110" s="141"/>
      <c r="D110" s="141"/>
      <c r="E110" s="168"/>
      <c r="F110" s="168"/>
      <c r="G110" s="168"/>
      <c r="H110" s="141"/>
      <c r="I110" s="141"/>
      <c r="J110" s="141"/>
      <c r="K110" s="141"/>
      <c r="L110" s="141"/>
      <c r="M110" s="141"/>
      <c r="N110" s="141"/>
      <c r="O110" s="141"/>
      <c r="P110" s="141"/>
      <c r="Q110" s="141"/>
      <c r="R110" s="208"/>
      <c r="S110" s="141"/>
      <c r="T110" s="141"/>
      <c r="U110" s="141"/>
      <c r="V110" s="141"/>
      <c r="W110" s="141"/>
      <c r="X110" s="141"/>
      <c r="Y110" s="141"/>
      <c r="Z110" s="260"/>
    </row>
    <row r="111" spans="1:26" x14ac:dyDescent="0.25">
      <c r="A111" s="249"/>
      <c r="B111" s="158"/>
      <c r="C111" s="141"/>
      <c r="D111" s="141"/>
      <c r="E111" s="168"/>
      <c r="F111" s="168"/>
      <c r="G111" s="168"/>
      <c r="H111" s="141"/>
      <c r="I111" s="141"/>
      <c r="J111" s="141"/>
      <c r="K111" s="141"/>
      <c r="L111" s="141"/>
      <c r="M111" s="141"/>
      <c r="N111" s="141"/>
      <c r="O111" s="141"/>
      <c r="P111" s="141"/>
      <c r="Q111" s="141"/>
      <c r="R111" s="208"/>
      <c r="S111" s="141"/>
      <c r="T111" s="141"/>
      <c r="U111" s="141"/>
      <c r="V111" s="141"/>
      <c r="W111" s="141"/>
      <c r="X111" s="141"/>
      <c r="Y111" s="141"/>
      <c r="Z111" s="260"/>
    </row>
    <row r="112" spans="1:26" x14ac:dyDescent="0.25">
      <c r="A112" s="249"/>
      <c r="B112" s="158"/>
      <c r="C112" s="141"/>
      <c r="D112" s="141"/>
      <c r="E112" s="168"/>
      <c r="F112" s="168"/>
      <c r="G112" s="168"/>
      <c r="H112" s="141"/>
      <c r="I112" s="141"/>
      <c r="J112" s="141"/>
      <c r="K112" s="141"/>
      <c r="L112" s="141"/>
      <c r="M112" s="141"/>
      <c r="N112" s="141"/>
      <c r="O112" s="141"/>
      <c r="P112" s="141"/>
      <c r="Q112" s="141"/>
      <c r="R112" s="208"/>
      <c r="S112" s="141"/>
      <c r="T112" s="141"/>
      <c r="U112" s="141"/>
      <c r="V112" s="141"/>
      <c r="W112" s="141"/>
      <c r="X112" s="141"/>
      <c r="Y112" s="141"/>
      <c r="Z112" s="260"/>
    </row>
    <row r="113" spans="1:26" x14ac:dyDescent="0.25">
      <c r="A113" s="249"/>
      <c r="B113" s="158"/>
      <c r="C113" s="141"/>
      <c r="D113" s="141"/>
      <c r="E113" s="168"/>
      <c r="F113" s="168"/>
      <c r="G113" s="168"/>
      <c r="H113" s="141"/>
      <c r="I113" s="141"/>
      <c r="J113" s="141"/>
      <c r="K113" s="141"/>
      <c r="L113" s="141"/>
      <c r="M113" s="141"/>
      <c r="N113" s="141"/>
      <c r="O113" s="141"/>
      <c r="P113" s="141"/>
      <c r="Q113" s="141"/>
      <c r="R113" s="208"/>
      <c r="S113" s="141"/>
      <c r="T113" s="141"/>
      <c r="U113" s="141"/>
      <c r="V113" s="141"/>
      <c r="W113" s="141"/>
      <c r="X113" s="141"/>
      <c r="Y113" s="141"/>
      <c r="Z113" s="260"/>
    </row>
    <row r="114" spans="1:26" ht="276.75" customHeight="1" x14ac:dyDescent="0.25">
      <c r="A114" s="249"/>
      <c r="B114" s="159"/>
      <c r="C114" s="142"/>
      <c r="D114" s="142"/>
      <c r="E114" s="169"/>
      <c r="F114" s="169"/>
      <c r="G114" s="169"/>
      <c r="H114" s="142"/>
      <c r="I114" s="142"/>
      <c r="J114" s="142"/>
      <c r="K114" s="142"/>
      <c r="L114" s="142"/>
      <c r="M114" s="142"/>
      <c r="N114" s="142"/>
      <c r="O114" s="142"/>
      <c r="P114" s="142"/>
      <c r="Q114" s="142"/>
      <c r="R114" s="209"/>
      <c r="S114" s="142"/>
      <c r="T114" s="142"/>
      <c r="U114" s="142"/>
      <c r="V114" s="142"/>
      <c r="W114" s="142"/>
      <c r="X114" s="142"/>
      <c r="Y114" s="142"/>
      <c r="Z114" s="260"/>
    </row>
    <row r="115" spans="1:26" ht="15" customHeight="1" x14ac:dyDescent="0.25">
      <c r="A115" s="249" t="s">
        <v>525</v>
      </c>
      <c r="B115" s="157" t="s">
        <v>525</v>
      </c>
      <c r="C115" s="140" t="s">
        <v>148</v>
      </c>
      <c r="D115" s="140" t="s">
        <v>208</v>
      </c>
      <c r="E115" s="222">
        <v>1608.6</v>
      </c>
      <c r="F115" s="140">
        <v>326.60000000000002</v>
      </c>
      <c r="G115" s="140">
        <v>1282</v>
      </c>
      <c r="H115" s="140">
        <v>0</v>
      </c>
      <c r="I115" s="140">
        <v>1282</v>
      </c>
      <c r="J115" s="140">
        <v>0</v>
      </c>
      <c r="K115" s="225">
        <v>1421.3</v>
      </c>
      <c r="L115" s="207">
        <v>326.60000000000002</v>
      </c>
      <c r="M115" s="225">
        <v>1094.7</v>
      </c>
      <c r="N115" s="140">
        <v>0</v>
      </c>
      <c r="O115" s="140">
        <v>0</v>
      </c>
      <c r="P115" s="140">
        <v>0</v>
      </c>
      <c r="Q115" s="140">
        <v>172</v>
      </c>
      <c r="R115" s="207">
        <v>5</v>
      </c>
      <c r="S115" s="140" t="s">
        <v>123</v>
      </c>
      <c r="T115" s="140" t="s">
        <v>440</v>
      </c>
      <c r="U115" s="140" t="s">
        <v>43</v>
      </c>
      <c r="V115" s="140" t="s">
        <v>441</v>
      </c>
      <c r="W115" s="207" t="s">
        <v>578</v>
      </c>
      <c r="X115" s="140" t="s">
        <v>266</v>
      </c>
      <c r="Y115" s="140" t="s">
        <v>279</v>
      </c>
      <c r="Z115" s="140" t="s">
        <v>285</v>
      </c>
    </row>
    <row r="116" spans="1:26" x14ac:dyDescent="0.25">
      <c r="A116" s="249"/>
      <c r="B116" s="158"/>
      <c r="C116" s="141"/>
      <c r="D116" s="141"/>
      <c r="E116" s="223"/>
      <c r="F116" s="141"/>
      <c r="G116" s="141"/>
      <c r="H116" s="141"/>
      <c r="I116" s="141"/>
      <c r="J116" s="141"/>
      <c r="K116" s="226"/>
      <c r="L116" s="208"/>
      <c r="M116" s="208"/>
      <c r="N116" s="141"/>
      <c r="O116" s="141"/>
      <c r="P116" s="141"/>
      <c r="Q116" s="141"/>
      <c r="R116" s="208"/>
      <c r="S116" s="141"/>
      <c r="T116" s="141"/>
      <c r="U116" s="141"/>
      <c r="V116" s="141"/>
      <c r="W116" s="208"/>
      <c r="X116" s="141"/>
      <c r="Y116" s="141"/>
      <c r="Z116" s="141"/>
    </row>
    <row r="117" spans="1:26" x14ac:dyDescent="0.25">
      <c r="A117" s="249"/>
      <c r="B117" s="158"/>
      <c r="C117" s="141"/>
      <c r="D117" s="141"/>
      <c r="E117" s="223"/>
      <c r="F117" s="141"/>
      <c r="G117" s="141"/>
      <c r="H117" s="141"/>
      <c r="I117" s="141"/>
      <c r="J117" s="141"/>
      <c r="K117" s="226"/>
      <c r="L117" s="208"/>
      <c r="M117" s="208"/>
      <c r="N117" s="141"/>
      <c r="O117" s="141"/>
      <c r="P117" s="141"/>
      <c r="Q117" s="141"/>
      <c r="R117" s="208"/>
      <c r="S117" s="141"/>
      <c r="T117" s="141"/>
      <c r="U117" s="141"/>
      <c r="V117" s="141"/>
      <c r="W117" s="208"/>
      <c r="X117" s="141"/>
      <c r="Y117" s="141"/>
      <c r="Z117" s="141"/>
    </row>
    <row r="118" spans="1:26" x14ac:dyDescent="0.25">
      <c r="A118" s="249"/>
      <c r="B118" s="158"/>
      <c r="C118" s="141"/>
      <c r="D118" s="141"/>
      <c r="E118" s="223"/>
      <c r="F118" s="141"/>
      <c r="G118" s="141"/>
      <c r="H118" s="141"/>
      <c r="I118" s="141"/>
      <c r="J118" s="141"/>
      <c r="K118" s="226"/>
      <c r="L118" s="208"/>
      <c r="M118" s="208"/>
      <c r="N118" s="141"/>
      <c r="O118" s="141"/>
      <c r="P118" s="141"/>
      <c r="Q118" s="141"/>
      <c r="R118" s="208"/>
      <c r="S118" s="141"/>
      <c r="T118" s="141"/>
      <c r="U118" s="141"/>
      <c r="V118" s="141"/>
      <c r="W118" s="208"/>
      <c r="X118" s="141"/>
      <c r="Y118" s="141"/>
      <c r="Z118" s="141"/>
    </row>
    <row r="119" spans="1:26" x14ac:dyDescent="0.25">
      <c r="A119" s="249"/>
      <c r="B119" s="158"/>
      <c r="C119" s="141"/>
      <c r="D119" s="141"/>
      <c r="E119" s="223"/>
      <c r="F119" s="141"/>
      <c r="G119" s="141"/>
      <c r="H119" s="141"/>
      <c r="I119" s="141"/>
      <c r="J119" s="141"/>
      <c r="K119" s="226"/>
      <c r="L119" s="208"/>
      <c r="M119" s="208"/>
      <c r="N119" s="141"/>
      <c r="O119" s="141"/>
      <c r="P119" s="141"/>
      <c r="Q119" s="141"/>
      <c r="R119" s="208"/>
      <c r="S119" s="141"/>
      <c r="T119" s="141"/>
      <c r="U119" s="141"/>
      <c r="V119" s="141"/>
      <c r="W119" s="208"/>
      <c r="X119" s="141"/>
      <c r="Y119" s="141"/>
      <c r="Z119" s="141"/>
    </row>
    <row r="120" spans="1:26" x14ac:dyDescent="0.25">
      <c r="A120" s="249"/>
      <c r="B120" s="158"/>
      <c r="C120" s="141"/>
      <c r="D120" s="141"/>
      <c r="E120" s="223"/>
      <c r="F120" s="141"/>
      <c r="G120" s="141"/>
      <c r="H120" s="141"/>
      <c r="I120" s="141"/>
      <c r="J120" s="141"/>
      <c r="K120" s="226"/>
      <c r="L120" s="208"/>
      <c r="M120" s="208"/>
      <c r="N120" s="141"/>
      <c r="O120" s="141"/>
      <c r="P120" s="141"/>
      <c r="Q120" s="141"/>
      <c r="R120" s="208"/>
      <c r="S120" s="141"/>
      <c r="T120" s="141"/>
      <c r="U120" s="141"/>
      <c r="V120" s="141"/>
      <c r="W120" s="208"/>
      <c r="X120" s="141"/>
      <c r="Y120" s="141"/>
      <c r="Z120" s="141"/>
    </row>
    <row r="121" spans="1:26" x14ac:dyDescent="0.25">
      <c r="A121" s="249"/>
      <c r="B121" s="158"/>
      <c r="C121" s="141"/>
      <c r="D121" s="141"/>
      <c r="E121" s="223"/>
      <c r="F121" s="141"/>
      <c r="G121" s="141"/>
      <c r="H121" s="141"/>
      <c r="I121" s="141"/>
      <c r="J121" s="141"/>
      <c r="K121" s="226"/>
      <c r="L121" s="208"/>
      <c r="M121" s="208"/>
      <c r="N121" s="141"/>
      <c r="O121" s="141"/>
      <c r="P121" s="141"/>
      <c r="Q121" s="141"/>
      <c r="R121" s="208"/>
      <c r="S121" s="141"/>
      <c r="T121" s="141"/>
      <c r="U121" s="141"/>
      <c r="V121" s="141"/>
      <c r="W121" s="208"/>
      <c r="X121" s="141"/>
      <c r="Y121" s="141"/>
      <c r="Z121" s="141"/>
    </row>
    <row r="122" spans="1:26" x14ac:dyDescent="0.25">
      <c r="A122" s="249"/>
      <c r="B122" s="158"/>
      <c r="C122" s="141"/>
      <c r="D122" s="141"/>
      <c r="E122" s="223"/>
      <c r="F122" s="141"/>
      <c r="G122" s="141"/>
      <c r="H122" s="141"/>
      <c r="I122" s="141"/>
      <c r="J122" s="141"/>
      <c r="K122" s="226"/>
      <c r="L122" s="208"/>
      <c r="M122" s="208"/>
      <c r="N122" s="141"/>
      <c r="O122" s="141"/>
      <c r="P122" s="141"/>
      <c r="Q122" s="141"/>
      <c r="R122" s="208"/>
      <c r="S122" s="141"/>
      <c r="T122" s="141"/>
      <c r="U122" s="141"/>
      <c r="V122" s="141"/>
      <c r="W122" s="208"/>
      <c r="X122" s="141"/>
      <c r="Y122" s="141"/>
      <c r="Z122" s="141"/>
    </row>
    <row r="123" spans="1:26" x14ac:dyDescent="0.25">
      <c r="A123" s="249"/>
      <c r="B123" s="158"/>
      <c r="C123" s="141"/>
      <c r="D123" s="141"/>
      <c r="E123" s="223"/>
      <c r="F123" s="141"/>
      <c r="G123" s="141"/>
      <c r="H123" s="141"/>
      <c r="I123" s="141"/>
      <c r="J123" s="141"/>
      <c r="K123" s="226"/>
      <c r="L123" s="208"/>
      <c r="M123" s="208"/>
      <c r="N123" s="141"/>
      <c r="O123" s="141"/>
      <c r="P123" s="141"/>
      <c r="Q123" s="141"/>
      <c r="R123" s="208"/>
      <c r="S123" s="141"/>
      <c r="T123" s="141"/>
      <c r="U123" s="141"/>
      <c r="V123" s="141"/>
      <c r="W123" s="208"/>
      <c r="X123" s="141"/>
      <c r="Y123" s="141"/>
      <c r="Z123" s="141"/>
    </row>
    <row r="124" spans="1:26" x14ac:dyDescent="0.25">
      <c r="A124" s="249"/>
      <c r="B124" s="158"/>
      <c r="C124" s="141"/>
      <c r="D124" s="141"/>
      <c r="E124" s="223"/>
      <c r="F124" s="141"/>
      <c r="G124" s="141"/>
      <c r="H124" s="141"/>
      <c r="I124" s="141"/>
      <c r="J124" s="141"/>
      <c r="K124" s="226"/>
      <c r="L124" s="208"/>
      <c r="M124" s="208"/>
      <c r="N124" s="141"/>
      <c r="O124" s="141"/>
      <c r="P124" s="141"/>
      <c r="Q124" s="141"/>
      <c r="R124" s="208"/>
      <c r="S124" s="141"/>
      <c r="T124" s="141"/>
      <c r="U124" s="141"/>
      <c r="V124" s="141"/>
      <c r="W124" s="208"/>
      <c r="X124" s="141"/>
      <c r="Y124" s="141"/>
      <c r="Z124" s="141"/>
    </row>
    <row r="125" spans="1:26" s="57" customFormat="1" ht="129.75" customHeight="1" x14ac:dyDescent="0.25">
      <c r="A125" s="249"/>
      <c r="B125" s="159"/>
      <c r="C125" s="142"/>
      <c r="D125" s="142"/>
      <c r="E125" s="224"/>
      <c r="F125" s="142"/>
      <c r="G125" s="142"/>
      <c r="H125" s="142"/>
      <c r="I125" s="142"/>
      <c r="J125" s="142"/>
      <c r="K125" s="227"/>
      <c r="L125" s="209"/>
      <c r="M125" s="209"/>
      <c r="N125" s="142"/>
      <c r="O125" s="142"/>
      <c r="P125" s="142"/>
      <c r="Q125" s="142"/>
      <c r="R125" s="209"/>
      <c r="S125" s="142"/>
      <c r="T125" s="142"/>
      <c r="U125" s="142"/>
      <c r="V125" s="142"/>
      <c r="W125" s="209"/>
      <c r="X125" s="142"/>
      <c r="Y125" s="142"/>
      <c r="Z125" s="142"/>
    </row>
    <row r="126" spans="1:26" s="57" customFormat="1" ht="409.5" x14ac:dyDescent="0.25">
      <c r="A126" s="55" t="s">
        <v>524</v>
      </c>
      <c r="B126" s="36" t="s">
        <v>524</v>
      </c>
      <c r="C126" s="51" t="s">
        <v>184</v>
      </c>
      <c r="D126" s="51" t="s">
        <v>208</v>
      </c>
      <c r="E126" s="51">
        <v>175.7</v>
      </c>
      <c r="F126" s="51">
        <v>41.5</v>
      </c>
      <c r="G126" s="51">
        <v>84.2</v>
      </c>
      <c r="H126" s="51">
        <v>0</v>
      </c>
      <c r="I126" s="51">
        <v>50</v>
      </c>
      <c r="J126" s="51">
        <v>0</v>
      </c>
      <c r="K126" s="51">
        <v>0</v>
      </c>
      <c r="L126" s="51">
        <v>0</v>
      </c>
      <c r="M126" s="51">
        <v>0</v>
      </c>
      <c r="N126" s="51">
        <v>0</v>
      </c>
      <c r="O126" s="51">
        <v>0</v>
      </c>
      <c r="P126" s="51">
        <v>0</v>
      </c>
      <c r="Q126" s="51">
        <v>44</v>
      </c>
      <c r="R126" s="127">
        <v>0</v>
      </c>
      <c r="S126" s="51" t="s">
        <v>185</v>
      </c>
      <c r="T126" s="51" t="s">
        <v>454</v>
      </c>
      <c r="U126" s="51" t="s">
        <v>186</v>
      </c>
      <c r="V126" s="51" t="s">
        <v>483</v>
      </c>
      <c r="W126" s="79" t="s">
        <v>455</v>
      </c>
      <c r="X126" s="51"/>
      <c r="Y126" s="51"/>
      <c r="Z126" s="128">
        <v>45481</v>
      </c>
    </row>
    <row r="127" spans="1:26" s="83" customFormat="1" ht="79.5" customHeight="1" x14ac:dyDescent="0.25">
      <c r="A127" s="55" t="s">
        <v>490</v>
      </c>
      <c r="B127" s="36" t="s">
        <v>490</v>
      </c>
      <c r="C127" s="86" t="s">
        <v>480</v>
      </c>
      <c r="D127" s="86" t="s">
        <v>208</v>
      </c>
      <c r="E127" s="86">
        <v>125</v>
      </c>
      <c r="F127" s="86">
        <v>26.5</v>
      </c>
      <c r="G127" s="86">
        <v>98.5</v>
      </c>
      <c r="H127" s="86"/>
      <c r="I127" s="86"/>
      <c r="J127" s="86"/>
      <c r="K127" s="86"/>
      <c r="L127" s="86"/>
      <c r="M127" s="86"/>
      <c r="N127" s="86"/>
      <c r="O127" s="86"/>
      <c r="P127" s="86"/>
      <c r="Q127" s="86">
        <v>100</v>
      </c>
      <c r="R127" s="86"/>
      <c r="S127" s="86" t="s">
        <v>190</v>
      </c>
      <c r="T127" s="86" t="s">
        <v>481</v>
      </c>
      <c r="U127" s="86" t="s">
        <v>482</v>
      </c>
      <c r="V127" s="86"/>
      <c r="W127" s="86"/>
      <c r="X127" s="86"/>
      <c r="Y127" s="86" t="s">
        <v>484</v>
      </c>
      <c r="Z127" s="86"/>
    </row>
    <row r="128" spans="1:26" s="122" customFormat="1" ht="231" customHeight="1" x14ac:dyDescent="0.25">
      <c r="A128" s="118" t="s">
        <v>519</v>
      </c>
      <c r="B128" s="119" t="s">
        <v>519</v>
      </c>
      <c r="C128" s="120" t="s">
        <v>520</v>
      </c>
      <c r="D128" s="121" t="s">
        <v>208</v>
      </c>
      <c r="E128" s="121">
        <v>9600</v>
      </c>
      <c r="F128" s="121">
        <v>0</v>
      </c>
      <c r="G128" s="121">
        <v>0</v>
      </c>
      <c r="H128" s="121">
        <v>0</v>
      </c>
      <c r="I128" s="121">
        <v>0</v>
      </c>
      <c r="J128" s="121">
        <v>0</v>
      </c>
      <c r="K128" s="121">
        <v>0</v>
      </c>
      <c r="L128" s="121">
        <v>0</v>
      </c>
      <c r="M128" s="121">
        <v>0</v>
      </c>
      <c r="N128" s="121">
        <v>0</v>
      </c>
      <c r="O128" s="121">
        <v>0</v>
      </c>
      <c r="P128" s="121">
        <v>0</v>
      </c>
      <c r="Q128" s="121">
        <v>2000</v>
      </c>
      <c r="R128" s="121"/>
      <c r="S128" s="121" t="s">
        <v>223</v>
      </c>
      <c r="T128" s="121"/>
      <c r="U128" s="121" t="s">
        <v>521</v>
      </c>
      <c r="V128" s="120" t="s">
        <v>522</v>
      </c>
      <c r="W128" s="121" t="s">
        <v>523</v>
      </c>
      <c r="X128" s="121"/>
      <c r="Y128" s="121"/>
      <c r="Z128" s="121" t="s">
        <v>518</v>
      </c>
    </row>
    <row r="129" spans="1:26" s="131" customFormat="1" ht="231" customHeight="1" x14ac:dyDescent="0.25">
      <c r="A129" s="129" t="s">
        <v>526</v>
      </c>
      <c r="B129" s="130" t="s">
        <v>526</v>
      </c>
      <c r="C129" s="127" t="s">
        <v>572</v>
      </c>
      <c r="D129" s="127" t="s">
        <v>208</v>
      </c>
      <c r="E129" s="127">
        <v>813.68</v>
      </c>
      <c r="F129" s="127">
        <v>253.68</v>
      </c>
      <c r="G129" s="127"/>
      <c r="H129" s="127"/>
      <c r="I129" s="127"/>
      <c r="J129" s="127"/>
      <c r="K129" s="127"/>
      <c r="L129" s="127"/>
      <c r="M129" s="127"/>
      <c r="N129" s="127"/>
      <c r="O129" s="127"/>
      <c r="P129" s="127"/>
      <c r="Q129" s="127">
        <v>110</v>
      </c>
      <c r="R129" s="127"/>
      <c r="S129" s="127" t="s">
        <v>188</v>
      </c>
      <c r="T129" s="127" t="s">
        <v>574</v>
      </c>
      <c r="U129" s="127" t="s">
        <v>573</v>
      </c>
      <c r="V129" s="127" t="s">
        <v>586</v>
      </c>
      <c r="W129" s="127"/>
      <c r="X129" s="127"/>
      <c r="Y129" s="127"/>
      <c r="Z129" s="128">
        <v>45481</v>
      </c>
    </row>
    <row r="130" spans="1:26" ht="20.25" customHeight="1" x14ac:dyDescent="0.25">
      <c r="A130" s="7"/>
      <c r="B130" s="18"/>
      <c r="C130" s="7" t="s">
        <v>78</v>
      </c>
      <c r="D130" s="7"/>
      <c r="E130" s="7">
        <f t="shared" ref="E130:R130" si="0">SUM(E7:E129)</f>
        <v>26053.802000000003</v>
      </c>
      <c r="F130" s="7">
        <f t="shared" si="0"/>
        <v>7776.81</v>
      </c>
      <c r="G130" s="7">
        <f t="shared" si="0"/>
        <v>7799.71</v>
      </c>
      <c r="H130" s="7">
        <f t="shared" si="0"/>
        <v>13.224</v>
      </c>
      <c r="I130" s="7">
        <f t="shared" si="0"/>
        <v>1457</v>
      </c>
      <c r="J130" s="7">
        <f t="shared" si="0"/>
        <v>458.4</v>
      </c>
      <c r="K130" s="7">
        <f t="shared" si="0"/>
        <v>6058.1</v>
      </c>
      <c r="L130" s="7">
        <f t="shared" si="0"/>
        <v>4105.8500000000004</v>
      </c>
      <c r="M130" s="7">
        <f t="shared" si="0"/>
        <v>1217.54</v>
      </c>
      <c r="N130" s="7">
        <f t="shared" si="0"/>
        <v>8.16</v>
      </c>
      <c r="O130" s="7">
        <f t="shared" si="0"/>
        <v>90</v>
      </c>
      <c r="P130" s="7">
        <f t="shared" si="0"/>
        <v>458.3</v>
      </c>
      <c r="Q130" s="7">
        <f t="shared" si="0"/>
        <v>4990</v>
      </c>
      <c r="R130" s="7">
        <f t="shared" si="0"/>
        <v>889</v>
      </c>
      <c r="S130" s="7"/>
      <c r="T130" s="7"/>
      <c r="U130" s="7"/>
      <c r="V130" s="9"/>
      <c r="W130" s="7"/>
      <c r="X130" s="7"/>
      <c r="Y130" s="7"/>
      <c r="Z130" s="7"/>
    </row>
    <row r="131" spans="1:26" ht="15" customHeight="1" x14ac:dyDescent="0.25">
      <c r="A131" s="185"/>
      <c r="B131" s="195" t="s">
        <v>1</v>
      </c>
      <c r="C131" s="154" t="s">
        <v>0</v>
      </c>
      <c r="D131" s="154" t="s">
        <v>174</v>
      </c>
      <c r="E131" s="163" t="s">
        <v>9</v>
      </c>
      <c r="F131" s="164"/>
      <c r="G131" s="164"/>
      <c r="H131" s="164"/>
      <c r="I131" s="164"/>
      <c r="J131" s="164"/>
      <c r="K131" s="164"/>
      <c r="L131" s="164"/>
      <c r="M131" s="164"/>
      <c r="N131" s="164"/>
      <c r="O131" s="164"/>
      <c r="P131" s="165"/>
      <c r="Q131" s="163" t="s">
        <v>10</v>
      </c>
      <c r="R131" s="165"/>
      <c r="S131" s="154" t="s">
        <v>65</v>
      </c>
      <c r="T131" s="154" t="s">
        <v>13</v>
      </c>
      <c r="U131" s="154" t="s">
        <v>14</v>
      </c>
      <c r="V131" s="154" t="s">
        <v>15</v>
      </c>
      <c r="W131" s="154" t="s">
        <v>16</v>
      </c>
      <c r="X131" s="154" t="s">
        <v>260</v>
      </c>
      <c r="Y131" s="147" t="s">
        <v>261</v>
      </c>
      <c r="Z131" s="154" t="s">
        <v>177</v>
      </c>
    </row>
    <row r="132" spans="1:26" ht="15" customHeight="1" x14ac:dyDescent="0.25">
      <c r="A132" s="185"/>
      <c r="B132" s="196"/>
      <c r="C132" s="155"/>
      <c r="D132" s="155"/>
      <c r="E132" s="163" t="s">
        <v>2</v>
      </c>
      <c r="F132" s="164"/>
      <c r="G132" s="164"/>
      <c r="H132" s="164"/>
      <c r="I132" s="164"/>
      <c r="J132" s="165"/>
      <c r="K132" s="163" t="s">
        <v>3</v>
      </c>
      <c r="L132" s="164"/>
      <c r="M132" s="164"/>
      <c r="N132" s="164"/>
      <c r="O132" s="164"/>
      <c r="P132" s="165"/>
      <c r="Q132" s="154" t="s">
        <v>11</v>
      </c>
      <c r="R132" s="154" t="s">
        <v>12</v>
      </c>
      <c r="S132" s="155"/>
      <c r="T132" s="155"/>
      <c r="U132" s="155"/>
      <c r="V132" s="155"/>
      <c r="W132" s="155"/>
      <c r="X132" s="155"/>
      <c r="Y132" s="147"/>
      <c r="Z132" s="155"/>
    </row>
    <row r="133" spans="1:26" x14ac:dyDescent="0.25">
      <c r="A133" s="185"/>
      <c r="B133" s="197"/>
      <c r="C133" s="156"/>
      <c r="D133" s="155"/>
      <c r="E133" s="14" t="s">
        <v>8</v>
      </c>
      <c r="F133" s="14" t="s">
        <v>4</v>
      </c>
      <c r="G133" s="1" t="s">
        <v>5</v>
      </c>
      <c r="H133" s="1" t="s">
        <v>6</v>
      </c>
      <c r="I133" s="1" t="s">
        <v>23</v>
      </c>
      <c r="J133" s="1" t="s">
        <v>7</v>
      </c>
      <c r="K133" s="1" t="s">
        <v>8</v>
      </c>
      <c r="L133" s="1" t="s">
        <v>4</v>
      </c>
      <c r="M133" s="1" t="s">
        <v>5</v>
      </c>
      <c r="N133" s="1" t="s">
        <v>6</v>
      </c>
      <c r="O133" s="1" t="s">
        <v>23</v>
      </c>
      <c r="P133" s="1" t="s">
        <v>7</v>
      </c>
      <c r="Q133" s="156"/>
      <c r="R133" s="156"/>
      <c r="S133" s="156"/>
      <c r="T133" s="156"/>
      <c r="U133" s="156"/>
      <c r="V133" s="156"/>
      <c r="W133" s="156"/>
      <c r="X133" s="156"/>
      <c r="Y133" s="147"/>
      <c r="Z133" s="156"/>
    </row>
    <row r="134" spans="1:26" x14ac:dyDescent="0.25">
      <c r="A134" s="1"/>
      <c r="B134" s="53">
        <v>1</v>
      </c>
      <c r="C134" s="1">
        <v>2</v>
      </c>
      <c r="D134" s="156"/>
      <c r="E134" s="1">
        <v>3</v>
      </c>
      <c r="F134" s="1">
        <v>4</v>
      </c>
      <c r="G134" s="1">
        <v>5</v>
      </c>
      <c r="H134" s="1">
        <v>6</v>
      </c>
      <c r="I134" s="1">
        <v>7</v>
      </c>
      <c r="J134" s="1">
        <v>8</v>
      </c>
      <c r="K134" s="1">
        <v>9</v>
      </c>
      <c r="L134" s="1">
        <v>10</v>
      </c>
      <c r="M134" s="1">
        <v>11</v>
      </c>
      <c r="N134" s="1">
        <v>12</v>
      </c>
      <c r="O134" s="1">
        <v>13</v>
      </c>
      <c r="P134" s="1">
        <v>14</v>
      </c>
      <c r="Q134" s="1">
        <v>15</v>
      </c>
      <c r="R134" s="1">
        <v>16</v>
      </c>
      <c r="S134" s="1">
        <v>17</v>
      </c>
      <c r="T134" s="1">
        <v>18</v>
      </c>
      <c r="U134" s="1">
        <v>19</v>
      </c>
      <c r="V134" s="14">
        <v>20</v>
      </c>
      <c r="W134" s="1">
        <v>21</v>
      </c>
      <c r="X134" s="1">
        <v>22</v>
      </c>
      <c r="Y134" s="1">
        <v>23</v>
      </c>
      <c r="Z134" s="117">
        <v>24</v>
      </c>
    </row>
    <row r="135" spans="1:26" x14ac:dyDescent="0.25">
      <c r="A135" s="114"/>
      <c r="B135" s="56"/>
      <c r="C135" s="2"/>
      <c r="D135" s="2"/>
      <c r="E135" s="179" t="s">
        <v>82</v>
      </c>
      <c r="F135" s="180"/>
      <c r="G135" s="180"/>
      <c r="H135" s="180"/>
      <c r="I135" s="180"/>
      <c r="J135" s="180"/>
      <c r="K135" s="180"/>
      <c r="L135" s="180"/>
      <c r="M135" s="180"/>
      <c r="N135" s="180"/>
      <c r="O135" s="180"/>
      <c r="P135" s="180"/>
      <c r="Q135" s="180"/>
      <c r="R135" s="180"/>
      <c r="S135" s="180"/>
      <c r="T135" s="180"/>
      <c r="U135" s="180"/>
      <c r="V135" s="181"/>
      <c r="W135" s="2"/>
      <c r="X135" s="2"/>
      <c r="Y135" s="2"/>
      <c r="Z135" s="2"/>
    </row>
    <row r="136" spans="1:26" ht="15" customHeight="1" x14ac:dyDescent="0.25">
      <c r="A136" s="249" t="s">
        <v>527</v>
      </c>
      <c r="B136" s="157" t="s">
        <v>17</v>
      </c>
      <c r="C136" s="143" t="s">
        <v>149</v>
      </c>
      <c r="D136" s="143" t="s">
        <v>209</v>
      </c>
      <c r="E136" s="234">
        <v>2669</v>
      </c>
      <c r="F136" s="143">
        <v>907</v>
      </c>
      <c r="G136" s="143">
        <v>1762</v>
      </c>
      <c r="H136" s="143">
        <v>0</v>
      </c>
      <c r="I136" s="143">
        <v>0</v>
      </c>
      <c r="J136" s="143">
        <v>0</v>
      </c>
      <c r="K136" s="143">
        <v>1928</v>
      </c>
      <c r="L136" s="143">
        <v>0</v>
      </c>
      <c r="M136" s="143">
        <v>0</v>
      </c>
      <c r="N136" s="143">
        <v>0</v>
      </c>
      <c r="O136" s="143">
        <v>0</v>
      </c>
      <c r="P136" s="143">
        <v>0</v>
      </c>
      <c r="Q136" s="143">
        <v>160</v>
      </c>
      <c r="R136" s="143">
        <v>148</v>
      </c>
      <c r="S136" s="143" t="s">
        <v>67</v>
      </c>
      <c r="T136" s="143" t="s">
        <v>500</v>
      </c>
      <c r="U136" s="143" t="s">
        <v>37</v>
      </c>
      <c r="V136" s="143" t="s">
        <v>63</v>
      </c>
      <c r="W136" s="143" t="s">
        <v>38</v>
      </c>
      <c r="X136" s="143" t="s">
        <v>325</v>
      </c>
      <c r="Y136" s="146" t="s">
        <v>38</v>
      </c>
      <c r="Z136" s="262"/>
    </row>
    <row r="137" spans="1:26" x14ac:dyDescent="0.25">
      <c r="A137" s="249"/>
      <c r="B137" s="158"/>
      <c r="C137" s="144"/>
      <c r="D137" s="144"/>
      <c r="E137" s="235"/>
      <c r="F137" s="144"/>
      <c r="G137" s="144"/>
      <c r="H137" s="144"/>
      <c r="I137" s="144"/>
      <c r="J137" s="144"/>
      <c r="K137" s="144"/>
      <c r="L137" s="144"/>
      <c r="M137" s="144"/>
      <c r="N137" s="144"/>
      <c r="O137" s="144"/>
      <c r="P137" s="144"/>
      <c r="Q137" s="144"/>
      <c r="R137" s="144"/>
      <c r="S137" s="144"/>
      <c r="T137" s="144"/>
      <c r="U137" s="144"/>
      <c r="V137" s="144"/>
      <c r="W137" s="144"/>
      <c r="X137" s="144"/>
      <c r="Y137" s="146"/>
      <c r="Z137" s="263"/>
    </row>
    <row r="138" spans="1:26" x14ac:dyDescent="0.25">
      <c r="A138" s="249"/>
      <c r="B138" s="158"/>
      <c r="C138" s="144"/>
      <c r="D138" s="144"/>
      <c r="E138" s="235"/>
      <c r="F138" s="144"/>
      <c r="G138" s="144"/>
      <c r="H138" s="144"/>
      <c r="I138" s="144"/>
      <c r="J138" s="144"/>
      <c r="K138" s="144"/>
      <c r="L138" s="144"/>
      <c r="M138" s="144"/>
      <c r="N138" s="144"/>
      <c r="O138" s="144"/>
      <c r="P138" s="144"/>
      <c r="Q138" s="144"/>
      <c r="R138" s="144"/>
      <c r="S138" s="144"/>
      <c r="T138" s="144"/>
      <c r="U138" s="144"/>
      <c r="V138" s="144"/>
      <c r="W138" s="144"/>
      <c r="X138" s="144"/>
      <c r="Y138" s="146"/>
      <c r="Z138" s="263"/>
    </row>
    <row r="139" spans="1:26" x14ac:dyDescent="0.25">
      <c r="A139" s="249"/>
      <c r="B139" s="158"/>
      <c r="C139" s="144"/>
      <c r="D139" s="144"/>
      <c r="E139" s="235"/>
      <c r="F139" s="144"/>
      <c r="G139" s="144"/>
      <c r="H139" s="144"/>
      <c r="I139" s="144"/>
      <c r="J139" s="144"/>
      <c r="K139" s="144"/>
      <c r="L139" s="144"/>
      <c r="M139" s="144"/>
      <c r="N139" s="144"/>
      <c r="O139" s="144"/>
      <c r="P139" s="144"/>
      <c r="Q139" s="144"/>
      <c r="R139" s="144"/>
      <c r="S139" s="144"/>
      <c r="T139" s="144"/>
      <c r="U139" s="144"/>
      <c r="V139" s="144"/>
      <c r="W139" s="144"/>
      <c r="X139" s="144"/>
      <c r="Y139" s="146"/>
      <c r="Z139" s="263"/>
    </row>
    <row r="140" spans="1:26" x14ac:dyDescent="0.25">
      <c r="A140" s="249"/>
      <c r="B140" s="158"/>
      <c r="C140" s="144"/>
      <c r="D140" s="144"/>
      <c r="E140" s="235"/>
      <c r="F140" s="144"/>
      <c r="G140" s="144"/>
      <c r="H140" s="144"/>
      <c r="I140" s="144"/>
      <c r="J140" s="144"/>
      <c r="K140" s="144"/>
      <c r="L140" s="144"/>
      <c r="M140" s="144"/>
      <c r="N140" s="144"/>
      <c r="O140" s="144"/>
      <c r="P140" s="144"/>
      <c r="Q140" s="144"/>
      <c r="R140" s="144"/>
      <c r="S140" s="144"/>
      <c r="T140" s="144"/>
      <c r="U140" s="144"/>
      <c r="V140" s="144"/>
      <c r="W140" s="144"/>
      <c r="X140" s="144"/>
      <c r="Y140" s="146"/>
      <c r="Z140" s="263"/>
    </row>
    <row r="141" spans="1:26" x14ac:dyDescent="0.25">
      <c r="A141" s="249"/>
      <c r="B141" s="158"/>
      <c r="C141" s="144"/>
      <c r="D141" s="144"/>
      <c r="E141" s="235"/>
      <c r="F141" s="144"/>
      <c r="G141" s="144"/>
      <c r="H141" s="144"/>
      <c r="I141" s="144"/>
      <c r="J141" s="144"/>
      <c r="K141" s="144"/>
      <c r="L141" s="144"/>
      <c r="M141" s="144"/>
      <c r="N141" s="144"/>
      <c r="O141" s="144"/>
      <c r="P141" s="144"/>
      <c r="Q141" s="144"/>
      <c r="R141" s="144"/>
      <c r="S141" s="144"/>
      <c r="T141" s="144"/>
      <c r="U141" s="144"/>
      <c r="V141" s="144"/>
      <c r="W141" s="144"/>
      <c r="X141" s="144"/>
      <c r="Y141" s="146"/>
      <c r="Z141" s="263"/>
    </row>
    <row r="142" spans="1:26" x14ac:dyDescent="0.25">
      <c r="A142" s="249"/>
      <c r="B142" s="158"/>
      <c r="C142" s="144"/>
      <c r="D142" s="144"/>
      <c r="E142" s="235"/>
      <c r="F142" s="144"/>
      <c r="G142" s="144"/>
      <c r="H142" s="144"/>
      <c r="I142" s="144"/>
      <c r="J142" s="144"/>
      <c r="K142" s="144"/>
      <c r="L142" s="144"/>
      <c r="M142" s="144"/>
      <c r="N142" s="144"/>
      <c r="O142" s="144"/>
      <c r="P142" s="144"/>
      <c r="Q142" s="144"/>
      <c r="R142" s="144"/>
      <c r="S142" s="144"/>
      <c r="T142" s="144"/>
      <c r="U142" s="144"/>
      <c r="V142" s="144"/>
      <c r="W142" s="144"/>
      <c r="X142" s="144"/>
      <c r="Y142" s="146"/>
      <c r="Z142" s="263"/>
    </row>
    <row r="143" spans="1:26" x14ac:dyDescent="0.25">
      <c r="A143" s="249"/>
      <c r="B143" s="158"/>
      <c r="C143" s="144"/>
      <c r="D143" s="144"/>
      <c r="E143" s="235"/>
      <c r="F143" s="144"/>
      <c r="G143" s="144"/>
      <c r="H143" s="144"/>
      <c r="I143" s="144"/>
      <c r="J143" s="144"/>
      <c r="K143" s="144"/>
      <c r="L143" s="144"/>
      <c r="M143" s="144"/>
      <c r="N143" s="144"/>
      <c r="O143" s="144"/>
      <c r="P143" s="144"/>
      <c r="Q143" s="144"/>
      <c r="R143" s="144"/>
      <c r="S143" s="144"/>
      <c r="T143" s="144"/>
      <c r="U143" s="144"/>
      <c r="V143" s="144"/>
      <c r="W143" s="144"/>
      <c r="X143" s="144"/>
      <c r="Y143" s="146"/>
      <c r="Z143" s="263"/>
    </row>
    <row r="144" spans="1:26" x14ac:dyDescent="0.25">
      <c r="A144" s="249"/>
      <c r="B144" s="158"/>
      <c r="C144" s="144"/>
      <c r="D144" s="144"/>
      <c r="E144" s="235"/>
      <c r="F144" s="144"/>
      <c r="G144" s="144"/>
      <c r="H144" s="144"/>
      <c r="I144" s="144"/>
      <c r="J144" s="144"/>
      <c r="K144" s="144"/>
      <c r="L144" s="144"/>
      <c r="M144" s="144"/>
      <c r="N144" s="144"/>
      <c r="O144" s="144"/>
      <c r="P144" s="144"/>
      <c r="Q144" s="144"/>
      <c r="R144" s="144"/>
      <c r="S144" s="144"/>
      <c r="T144" s="144"/>
      <c r="U144" s="144"/>
      <c r="V144" s="144"/>
      <c r="W144" s="144"/>
      <c r="X144" s="144"/>
      <c r="Y144" s="146"/>
      <c r="Z144" s="263"/>
    </row>
    <row r="145" spans="1:26" x14ac:dyDescent="0.25">
      <c r="A145" s="249"/>
      <c r="B145" s="159"/>
      <c r="C145" s="145"/>
      <c r="D145" s="145"/>
      <c r="E145" s="236"/>
      <c r="F145" s="145"/>
      <c r="G145" s="145"/>
      <c r="H145" s="145"/>
      <c r="I145" s="145"/>
      <c r="J145" s="145"/>
      <c r="K145" s="145"/>
      <c r="L145" s="145"/>
      <c r="M145" s="145"/>
      <c r="N145" s="145"/>
      <c r="O145" s="145"/>
      <c r="P145" s="145"/>
      <c r="Q145" s="145"/>
      <c r="R145" s="145"/>
      <c r="S145" s="145"/>
      <c r="T145" s="145"/>
      <c r="U145" s="145"/>
      <c r="V145" s="145"/>
      <c r="W145" s="145"/>
      <c r="X145" s="145"/>
      <c r="Y145" s="146"/>
      <c r="Z145" s="264"/>
    </row>
    <row r="146" spans="1:26" ht="67.5" customHeight="1" x14ac:dyDescent="0.25">
      <c r="A146" s="55">
        <v>21</v>
      </c>
      <c r="B146" s="68">
        <v>2</v>
      </c>
      <c r="C146" s="30" t="s">
        <v>592</v>
      </c>
      <c r="D146" s="30" t="s">
        <v>209</v>
      </c>
      <c r="E146" s="35">
        <v>632.5</v>
      </c>
      <c r="F146" s="35"/>
      <c r="G146" s="35"/>
      <c r="H146" s="35"/>
      <c r="I146" s="35"/>
      <c r="J146" s="35"/>
      <c r="K146" s="35">
        <v>178</v>
      </c>
      <c r="L146" s="35">
        <v>178</v>
      </c>
      <c r="M146" s="35"/>
      <c r="N146" s="35"/>
      <c r="O146" s="35"/>
      <c r="P146" s="35"/>
      <c r="Q146" s="35">
        <v>41</v>
      </c>
      <c r="R146" s="35">
        <v>0</v>
      </c>
      <c r="S146" s="30" t="s">
        <v>134</v>
      </c>
      <c r="T146" s="35"/>
      <c r="U146" s="30" t="s">
        <v>88</v>
      </c>
      <c r="V146" s="30" t="s">
        <v>132</v>
      </c>
      <c r="W146" s="35" t="s">
        <v>90</v>
      </c>
      <c r="X146" s="35" t="s">
        <v>325</v>
      </c>
      <c r="Y146" s="35" t="s">
        <v>90</v>
      </c>
      <c r="Z146" s="20"/>
    </row>
    <row r="147" spans="1:26" ht="37.5" customHeight="1" x14ac:dyDescent="0.25">
      <c r="A147" s="249">
        <v>22</v>
      </c>
      <c r="B147" s="228">
        <v>3</v>
      </c>
      <c r="C147" s="143" t="s">
        <v>569</v>
      </c>
      <c r="D147" s="143" t="s">
        <v>491</v>
      </c>
      <c r="E147" s="231">
        <v>3520</v>
      </c>
      <c r="F147" s="231">
        <v>3520</v>
      </c>
      <c r="G147" s="231">
        <v>0</v>
      </c>
      <c r="H147" s="231">
        <v>0</v>
      </c>
      <c r="I147" s="231">
        <v>0</v>
      </c>
      <c r="J147" s="231">
        <v>0</v>
      </c>
      <c r="K147" s="231">
        <v>2200.3000000000002</v>
      </c>
      <c r="L147" s="231">
        <v>2200.3000000000002</v>
      </c>
      <c r="M147" s="231">
        <v>0</v>
      </c>
      <c r="N147" s="231">
        <v>0</v>
      </c>
      <c r="O147" s="231">
        <v>0</v>
      </c>
      <c r="P147" s="231">
        <v>0</v>
      </c>
      <c r="Q147" s="231">
        <v>319</v>
      </c>
      <c r="R147" s="231">
        <v>200</v>
      </c>
      <c r="S147" s="231" t="s">
        <v>75</v>
      </c>
      <c r="T147" s="143" t="s">
        <v>570</v>
      </c>
      <c r="U147" s="143" t="s">
        <v>27</v>
      </c>
      <c r="V147" s="143" t="s">
        <v>103</v>
      </c>
      <c r="W147" s="143" t="s">
        <v>62</v>
      </c>
      <c r="X147" s="143" t="s">
        <v>325</v>
      </c>
      <c r="Y147" s="146" t="s">
        <v>62</v>
      </c>
      <c r="Z147" s="261"/>
    </row>
    <row r="148" spans="1:26" x14ac:dyDescent="0.25">
      <c r="A148" s="249"/>
      <c r="B148" s="229"/>
      <c r="C148" s="144"/>
      <c r="D148" s="144"/>
      <c r="E148" s="232"/>
      <c r="F148" s="232"/>
      <c r="G148" s="232"/>
      <c r="H148" s="232"/>
      <c r="I148" s="232"/>
      <c r="J148" s="232"/>
      <c r="K148" s="232"/>
      <c r="L148" s="232"/>
      <c r="M148" s="232"/>
      <c r="N148" s="232"/>
      <c r="O148" s="232"/>
      <c r="P148" s="232"/>
      <c r="Q148" s="232"/>
      <c r="R148" s="232"/>
      <c r="S148" s="232"/>
      <c r="T148" s="144"/>
      <c r="U148" s="144"/>
      <c r="V148" s="144"/>
      <c r="W148" s="144"/>
      <c r="X148" s="144"/>
      <c r="Y148" s="146"/>
      <c r="Z148" s="261"/>
    </row>
    <row r="149" spans="1:26" x14ac:dyDescent="0.25">
      <c r="A149" s="249"/>
      <c r="B149" s="229"/>
      <c r="C149" s="144"/>
      <c r="D149" s="144"/>
      <c r="E149" s="232"/>
      <c r="F149" s="232"/>
      <c r="G149" s="232"/>
      <c r="H149" s="232"/>
      <c r="I149" s="232"/>
      <c r="J149" s="232"/>
      <c r="K149" s="232"/>
      <c r="L149" s="232"/>
      <c r="M149" s="232"/>
      <c r="N149" s="232"/>
      <c r="O149" s="232"/>
      <c r="P149" s="232"/>
      <c r="Q149" s="232"/>
      <c r="R149" s="232"/>
      <c r="S149" s="232"/>
      <c r="T149" s="144"/>
      <c r="U149" s="144"/>
      <c r="V149" s="144"/>
      <c r="W149" s="144"/>
      <c r="X149" s="144"/>
      <c r="Y149" s="146"/>
      <c r="Z149" s="261"/>
    </row>
    <row r="150" spans="1:26" x14ac:dyDescent="0.25">
      <c r="A150" s="249"/>
      <c r="B150" s="229"/>
      <c r="C150" s="144"/>
      <c r="D150" s="144"/>
      <c r="E150" s="232"/>
      <c r="F150" s="232"/>
      <c r="G150" s="232"/>
      <c r="H150" s="232"/>
      <c r="I150" s="232"/>
      <c r="J150" s="232"/>
      <c r="K150" s="232"/>
      <c r="L150" s="232"/>
      <c r="M150" s="232"/>
      <c r="N150" s="232"/>
      <c r="O150" s="232"/>
      <c r="P150" s="232"/>
      <c r="Q150" s="232"/>
      <c r="R150" s="232"/>
      <c r="S150" s="232"/>
      <c r="T150" s="144"/>
      <c r="U150" s="144"/>
      <c r="V150" s="144"/>
      <c r="W150" s="144"/>
      <c r="X150" s="144"/>
      <c r="Y150" s="146"/>
      <c r="Z150" s="261"/>
    </row>
    <row r="151" spans="1:26" x14ac:dyDescent="0.25">
      <c r="A151" s="249"/>
      <c r="B151" s="229"/>
      <c r="C151" s="144"/>
      <c r="D151" s="144"/>
      <c r="E151" s="232"/>
      <c r="F151" s="232"/>
      <c r="G151" s="232"/>
      <c r="H151" s="232"/>
      <c r="I151" s="232"/>
      <c r="J151" s="232"/>
      <c r="K151" s="232"/>
      <c r="L151" s="232"/>
      <c r="M151" s="232"/>
      <c r="N151" s="232"/>
      <c r="O151" s="232"/>
      <c r="P151" s="232"/>
      <c r="Q151" s="232"/>
      <c r="R151" s="232"/>
      <c r="S151" s="232"/>
      <c r="T151" s="144"/>
      <c r="U151" s="144"/>
      <c r="V151" s="144"/>
      <c r="W151" s="144"/>
      <c r="X151" s="144"/>
      <c r="Y151" s="146"/>
      <c r="Z151" s="261"/>
    </row>
    <row r="152" spans="1:26" x14ac:dyDescent="0.25">
      <c r="A152" s="249"/>
      <c r="B152" s="229"/>
      <c r="C152" s="144"/>
      <c r="D152" s="144"/>
      <c r="E152" s="232"/>
      <c r="F152" s="232"/>
      <c r="G152" s="232"/>
      <c r="H152" s="232"/>
      <c r="I152" s="232"/>
      <c r="J152" s="232"/>
      <c r="K152" s="232"/>
      <c r="L152" s="232"/>
      <c r="M152" s="232"/>
      <c r="N152" s="232"/>
      <c r="O152" s="232"/>
      <c r="P152" s="232"/>
      <c r="Q152" s="232"/>
      <c r="R152" s="232"/>
      <c r="S152" s="232"/>
      <c r="T152" s="144"/>
      <c r="U152" s="144"/>
      <c r="V152" s="144"/>
      <c r="W152" s="144"/>
      <c r="X152" s="144"/>
      <c r="Y152" s="146"/>
      <c r="Z152" s="261"/>
    </row>
    <row r="153" spans="1:26" x14ac:dyDescent="0.25">
      <c r="A153" s="249"/>
      <c r="B153" s="229"/>
      <c r="C153" s="144"/>
      <c r="D153" s="144"/>
      <c r="E153" s="232"/>
      <c r="F153" s="232"/>
      <c r="G153" s="232"/>
      <c r="H153" s="232"/>
      <c r="I153" s="232"/>
      <c r="J153" s="232"/>
      <c r="K153" s="232"/>
      <c r="L153" s="232"/>
      <c r="M153" s="232"/>
      <c r="N153" s="232"/>
      <c r="O153" s="232"/>
      <c r="P153" s="232"/>
      <c r="Q153" s="232"/>
      <c r="R153" s="232"/>
      <c r="S153" s="232"/>
      <c r="T153" s="144"/>
      <c r="U153" s="144"/>
      <c r="V153" s="144"/>
      <c r="W153" s="144"/>
      <c r="X153" s="144"/>
      <c r="Y153" s="146"/>
      <c r="Z153" s="261"/>
    </row>
    <row r="154" spans="1:26" x14ac:dyDescent="0.25">
      <c r="A154" s="249"/>
      <c r="B154" s="229"/>
      <c r="C154" s="144"/>
      <c r="D154" s="144"/>
      <c r="E154" s="232"/>
      <c r="F154" s="232"/>
      <c r="G154" s="232"/>
      <c r="H154" s="232"/>
      <c r="I154" s="232"/>
      <c r="J154" s="232"/>
      <c r="K154" s="232"/>
      <c r="L154" s="232"/>
      <c r="M154" s="232"/>
      <c r="N154" s="232"/>
      <c r="O154" s="232"/>
      <c r="P154" s="232"/>
      <c r="Q154" s="232"/>
      <c r="R154" s="232"/>
      <c r="S154" s="232"/>
      <c r="T154" s="144"/>
      <c r="U154" s="144"/>
      <c r="V154" s="144"/>
      <c r="W154" s="144"/>
      <c r="X154" s="144"/>
      <c r="Y154" s="146"/>
      <c r="Z154" s="261"/>
    </row>
    <row r="155" spans="1:26" x14ac:dyDescent="0.25">
      <c r="A155" s="249"/>
      <c r="B155" s="229"/>
      <c r="C155" s="144"/>
      <c r="D155" s="144"/>
      <c r="E155" s="232"/>
      <c r="F155" s="232"/>
      <c r="G155" s="232"/>
      <c r="H155" s="232"/>
      <c r="I155" s="232"/>
      <c r="J155" s="232"/>
      <c r="K155" s="232"/>
      <c r="L155" s="232"/>
      <c r="M155" s="232"/>
      <c r="N155" s="232"/>
      <c r="O155" s="232"/>
      <c r="P155" s="232"/>
      <c r="Q155" s="232"/>
      <c r="R155" s="232"/>
      <c r="S155" s="232"/>
      <c r="T155" s="144"/>
      <c r="U155" s="144"/>
      <c r="V155" s="144"/>
      <c r="W155" s="144"/>
      <c r="X155" s="144"/>
      <c r="Y155" s="146"/>
      <c r="Z155" s="261"/>
    </row>
    <row r="156" spans="1:26" ht="24.75" customHeight="1" x14ac:dyDescent="0.25">
      <c r="A156" s="249"/>
      <c r="B156" s="229"/>
      <c r="C156" s="144"/>
      <c r="D156" s="144"/>
      <c r="E156" s="232"/>
      <c r="F156" s="232"/>
      <c r="G156" s="232"/>
      <c r="H156" s="232"/>
      <c r="I156" s="232"/>
      <c r="J156" s="232"/>
      <c r="K156" s="232"/>
      <c r="L156" s="232"/>
      <c r="M156" s="232"/>
      <c r="N156" s="232"/>
      <c r="O156" s="232"/>
      <c r="P156" s="232"/>
      <c r="Q156" s="232"/>
      <c r="R156" s="232"/>
      <c r="S156" s="232"/>
      <c r="T156" s="144"/>
      <c r="U156" s="144"/>
      <c r="V156" s="144"/>
      <c r="W156" s="144"/>
      <c r="X156" s="144"/>
      <c r="Y156" s="146"/>
      <c r="Z156" s="261"/>
    </row>
    <row r="157" spans="1:26" x14ac:dyDescent="0.25">
      <c r="A157" s="249"/>
      <c r="B157" s="230"/>
      <c r="C157" s="145"/>
      <c r="D157" s="145"/>
      <c r="E157" s="233"/>
      <c r="F157" s="233"/>
      <c r="G157" s="233"/>
      <c r="H157" s="233"/>
      <c r="I157" s="233"/>
      <c r="J157" s="233"/>
      <c r="K157" s="233"/>
      <c r="L157" s="233"/>
      <c r="M157" s="233"/>
      <c r="N157" s="233"/>
      <c r="O157" s="233"/>
      <c r="P157" s="233"/>
      <c r="Q157" s="233"/>
      <c r="R157" s="233"/>
      <c r="S157" s="233"/>
      <c r="T157" s="145"/>
      <c r="U157" s="145"/>
      <c r="V157" s="145"/>
      <c r="W157" s="145"/>
      <c r="X157" s="145"/>
      <c r="Y157" s="146"/>
      <c r="Z157" s="261"/>
    </row>
    <row r="158" spans="1:26" x14ac:dyDescent="0.25">
      <c r="A158" s="7"/>
      <c r="B158" s="12"/>
      <c r="C158" s="9" t="s">
        <v>78</v>
      </c>
      <c r="D158" s="9"/>
      <c r="E158" s="10">
        <f>SUM(E136:E157)</f>
        <v>6821.5</v>
      </c>
      <c r="F158" s="10">
        <f t="shared" ref="F158:R158" si="1">SUM(F136:F157)</f>
        <v>4427</v>
      </c>
      <c r="G158" s="10">
        <f t="shared" si="1"/>
        <v>1762</v>
      </c>
      <c r="H158" s="10">
        <f t="shared" si="1"/>
        <v>0</v>
      </c>
      <c r="I158" s="10">
        <f t="shared" si="1"/>
        <v>0</v>
      </c>
      <c r="J158" s="10">
        <f t="shared" si="1"/>
        <v>0</v>
      </c>
      <c r="K158" s="10">
        <f t="shared" si="1"/>
        <v>4306.3</v>
      </c>
      <c r="L158" s="10">
        <f t="shared" si="1"/>
        <v>2378.3000000000002</v>
      </c>
      <c r="M158" s="10">
        <f t="shared" si="1"/>
        <v>0</v>
      </c>
      <c r="N158" s="10">
        <f t="shared" si="1"/>
        <v>0</v>
      </c>
      <c r="O158" s="10">
        <f t="shared" si="1"/>
        <v>0</v>
      </c>
      <c r="P158" s="10">
        <f t="shared" si="1"/>
        <v>0</v>
      </c>
      <c r="Q158" s="10">
        <f t="shared" si="1"/>
        <v>520</v>
      </c>
      <c r="R158" s="10">
        <f t="shared" si="1"/>
        <v>348</v>
      </c>
      <c r="S158" s="8"/>
      <c r="T158" s="17"/>
      <c r="U158" s="17"/>
      <c r="V158" s="17"/>
      <c r="W158" s="17"/>
      <c r="X158" s="17"/>
      <c r="Y158" s="17"/>
      <c r="Z158" s="17"/>
    </row>
    <row r="159" spans="1:26" ht="15.75" customHeight="1" x14ac:dyDescent="0.25">
      <c r="A159" s="185"/>
      <c r="B159" s="195" t="s">
        <v>1</v>
      </c>
      <c r="C159" s="154" t="s">
        <v>0</v>
      </c>
      <c r="D159" s="154" t="s">
        <v>174</v>
      </c>
      <c r="E159" s="163" t="s">
        <v>9</v>
      </c>
      <c r="F159" s="164"/>
      <c r="G159" s="164"/>
      <c r="H159" s="164"/>
      <c r="I159" s="164"/>
      <c r="J159" s="164"/>
      <c r="K159" s="164"/>
      <c r="L159" s="164"/>
      <c r="M159" s="164"/>
      <c r="N159" s="164"/>
      <c r="O159" s="164"/>
      <c r="P159" s="165"/>
      <c r="Q159" s="163" t="s">
        <v>10</v>
      </c>
      <c r="R159" s="165"/>
      <c r="S159" s="154" t="s">
        <v>65</v>
      </c>
      <c r="T159" s="154" t="s">
        <v>13</v>
      </c>
      <c r="U159" s="154" t="s">
        <v>14</v>
      </c>
      <c r="V159" s="154" t="s">
        <v>15</v>
      </c>
      <c r="W159" s="154" t="s">
        <v>16</v>
      </c>
      <c r="X159" s="154" t="s">
        <v>260</v>
      </c>
      <c r="Y159" s="147" t="s">
        <v>261</v>
      </c>
      <c r="Z159" s="147" t="s">
        <v>177</v>
      </c>
    </row>
    <row r="160" spans="1:26" ht="48" customHeight="1" x14ac:dyDescent="0.25">
      <c r="A160" s="185"/>
      <c r="B160" s="196"/>
      <c r="C160" s="155"/>
      <c r="D160" s="155"/>
      <c r="E160" s="163" t="s">
        <v>427</v>
      </c>
      <c r="F160" s="164"/>
      <c r="G160" s="164"/>
      <c r="H160" s="164"/>
      <c r="I160" s="164"/>
      <c r="J160" s="165"/>
      <c r="K160" s="163" t="s">
        <v>428</v>
      </c>
      <c r="L160" s="164"/>
      <c r="M160" s="164"/>
      <c r="N160" s="164"/>
      <c r="O160" s="164"/>
      <c r="P160" s="165"/>
      <c r="Q160" s="154" t="s">
        <v>11</v>
      </c>
      <c r="R160" s="154" t="s">
        <v>12</v>
      </c>
      <c r="S160" s="155"/>
      <c r="T160" s="155"/>
      <c r="U160" s="155"/>
      <c r="V160" s="155"/>
      <c r="W160" s="155"/>
      <c r="X160" s="155"/>
      <c r="Y160" s="147"/>
      <c r="Z160" s="147"/>
    </row>
    <row r="161" spans="1:26" x14ac:dyDescent="0.25">
      <c r="A161" s="185"/>
      <c r="B161" s="197"/>
      <c r="C161" s="156"/>
      <c r="D161" s="155"/>
      <c r="E161" s="14" t="s">
        <v>8</v>
      </c>
      <c r="F161" s="14" t="s">
        <v>4</v>
      </c>
      <c r="G161" s="1" t="s">
        <v>5</v>
      </c>
      <c r="H161" s="1" t="s">
        <v>6</v>
      </c>
      <c r="I161" s="1" t="s">
        <v>23</v>
      </c>
      <c r="J161" s="1" t="s">
        <v>7</v>
      </c>
      <c r="K161" s="1" t="s">
        <v>8</v>
      </c>
      <c r="L161" s="1" t="s">
        <v>4</v>
      </c>
      <c r="M161" s="1" t="s">
        <v>5</v>
      </c>
      <c r="N161" s="1" t="s">
        <v>6</v>
      </c>
      <c r="O161" s="1" t="s">
        <v>23</v>
      </c>
      <c r="P161" s="1" t="s">
        <v>7</v>
      </c>
      <c r="Q161" s="156"/>
      <c r="R161" s="156"/>
      <c r="S161" s="156"/>
      <c r="T161" s="156"/>
      <c r="U161" s="156"/>
      <c r="V161" s="156"/>
      <c r="W161" s="156"/>
      <c r="X161" s="156"/>
      <c r="Y161" s="147"/>
      <c r="Z161" s="147"/>
    </row>
    <row r="162" spans="1:26" x14ac:dyDescent="0.25">
      <c r="A162" s="1"/>
      <c r="B162" s="53">
        <v>1</v>
      </c>
      <c r="C162" s="1">
        <v>2</v>
      </c>
      <c r="D162" s="156"/>
      <c r="E162" s="1">
        <v>3</v>
      </c>
      <c r="F162" s="1">
        <v>4</v>
      </c>
      <c r="G162" s="1">
        <v>5</v>
      </c>
      <c r="H162" s="1">
        <v>6</v>
      </c>
      <c r="I162" s="1">
        <v>7</v>
      </c>
      <c r="J162" s="1">
        <v>8</v>
      </c>
      <c r="K162" s="1">
        <v>9</v>
      </c>
      <c r="L162" s="1">
        <v>10</v>
      </c>
      <c r="M162" s="1">
        <v>11</v>
      </c>
      <c r="N162" s="1">
        <v>12</v>
      </c>
      <c r="O162" s="1">
        <v>13</v>
      </c>
      <c r="P162" s="1">
        <v>14</v>
      </c>
      <c r="Q162" s="1">
        <v>15</v>
      </c>
      <c r="R162" s="1">
        <v>16</v>
      </c>
      <c r="S162" s="1">
        <v>17</v>
      </c>
      <c r="T162" s="1">
        <v>18</v>
      </c>
      <c r="U162" s="1">
        <v>19</v>
      </c>
      <c r="V162" s="14">
        <v>20</v>
      </c>
      <c r="W162" s="1">
        <v>21</v>
      </c>
      <c r="X162" s="1">
        <v>21</v>
      </c>
      <c r="Y162" s="1">
        <v>21</v>
      </c>
      <c r="Z162" s="1"/>
    </row>
    <row r="163" spans="1:26" x14ac:dyDescent="0.25">
      <c r="A163" s="114"/>
      <c r="B163" s="56"/>
      <c r="C163" s="2"/>
      <c r="D163" s="2"/>
      <c r="E163" s="179" t="s">
        <v>84</v>
      </c>
      <c r="F163" s="180"/>
      <c r="G163" s="180"/>
      <c r="H163" s="180"/>
      <c r="I163" s="180"/>
      <c r="J163" s="180"/>
      <c r="K163" s="180"/>
      <c r="L163" s="180"/>
      <c r="M163" s="180"/>
      <c r="N163" s="180"/>
      <c r="O163" s="180"/>
      <c r="P163" s="180"/>
      <c r="Q163" s="180"/>
      <c r="R163" s="180"/>
      <c r="S163" s="180"/>
      <c r="T163" s="180"/>
      <c r="U163" s="180"/>
      <c r="V163" s="181"/>
      <c r="W163" s="2"/>
      <c r="X163" s="2"/>
      <c r="Y163" s="2"/>
      <c r="Z163" s="2"/>
    </row>
    <row r="164" spans="1:26" ht="15" customHeight="1" x14ac:dyDescent="0.25">
      <c r="A164" s="249" t="s">
        <v>528</v>
      </c>
      <c r="B164" s="228" t="s">
        <v>17</v>
      </c>
      <c r="C164" s="143" t="s">
        <v>150</v>
      </c>
      <c r="D164" s="143" t="s">
        <v>210</v>
      </c>
      <c r="E164" s="143">
        <v>577.6</v>
      </c>
      <c r="F164" s="143">
        <v>577.6</v>
      </c>
      <c r="G164" s="143">
        <v>0</v>
      </c>
      <c r="H164" s="143">
        <v>0</v>
      </c>
      <c r="I164" s="143">
        <v>0</v>
      </c>
      <c r="J164" s="143">
        <v>0</v>
      </c>
      <c r="K164" s="143">
        <v>577.6</v>
      </c>
      <c r="L164" s="143">
        <v>577.6</v>
      </c>
      <c r="M164" s="143">
        <v>0</v>
      </c>
      <c r="N164" s="143">
        <v>0</v>
      </c>
      <c r="O164" s="143">
        <v>0</v>
      </c>
      <c r="P164" s="143">
        <v>0</v>
      </c>
      <c r="Q164" s="143">
        <v>50</v>
      </c>
      <c r="R164" s="143">
        <v>35</v>
      </c>
      <c r="S164" s="143" t="s">
        <v>64</v>
      </c>
      <c r="T164" s="143" t="s">
        <v>19</v>
      </c>
      <c r="U164" s="143" t="s">
        <v>20</v>
      </c>
      <c r="V164" s="143" t="s">
        <v>61</v>
      </c>
      <c r="W164" s="143" t="s">
        <v>21</v>
      </c>
      <c r="X164" s="143" t="s">
        <v>304</v>
      </c>
      <c r="Y164" s="146" t="s">
        <v>305</v>
      </c>
      <c r="Z164" s="146" t="s">
        <v>288</v>
      </c>
    </row>
    <row r="165" spans="1:26" x14ac:dyDescent="0.25">
      <c r="A165" s="249"/>
      <c r="B165" s="229"/>
      <c r="C165" s="144"/>
      <c r="D165" s="144"/>
      <c r="E165" s="144"/>
      <c r="F165" s="144"/>
      <c r="G165" s="144"/>
      <c r="H165" s="144"/>
      <c r="I165" s="144"/>
      <c r="J165" s="144"/>
      <c r="K165" s="144"/>
      <c r="L165" s="144"/>
      <c r="M165" s="144"/>
      <c r="N165" s="144"/>
      <c r="O165" s="144"/>
      <c r="P165" s="144"/>
      <c r="Q165" s="144"/>
      <c r="R165" s="144"/>
      <c r="S165" s="144"/>
      <c r="T165" s="144"/>
      <c r="U165" s="144"/>
      <c r="V165" s="144"/>
      <c r="W165" s="144"/>
      <c r="X165" s="144"/>
      <c r="Y165" s="146"/>
      <c r="Z165" s="146"/>
    </row>
    <row r="166" spans="1:26" x14ac:dyDescent="0.25">
      <c r="A166" s="249"/>
      <c r="B166" s="229"/>
      <c r="C166" s="144"/>
      <c r="D166" s="144"/>
      <c r="E166" s="144"/>
      <c r="F166" s="144"/>
      <c r="G166" s="144"/>
      <c r="H166" s="144"/>
      <c r="I166" s="144"/>
      <c r="J166" s="144"/>
      <c r="K166" s="144"/>
      <c r="L166" s="144"/>
      <c r="M166" s="144"/>
      <c r="N166" s="144"/>
      <c r="O166" s="144"/>
      <c r="P166" s="144"/>
      <c r="Q166" s="144"/>
      <c r="R166" s="144"/>
      <c r="S166" s="144"/>
      <c r="T166" s="144"/>
      <c r="U166" s="144"/>
      <c r="V166" s="144"/>
      <c r="W166" s="144"/>
      <c r="X166" s="144"/>
      <c r="Y166" s="146"/>
      <c r="Z166" s="146"/>
    </row>
    <row r="167" spans="1:26" x14ac:dyDescent="0.25">
      <c r="A167" s="249"/>
      <c r="B167" s="229"/>
      <c r="C167" s="144"/>
      <c r="D167" s="144"/>
      <c r="E167" s="144"/>
      <c r="F167" s="144"/>
      <c r="G167" s="144"/>
      <c r="H167" s="144"/>
      <c r="I167" s="144"/>
      <c r="J167" s="144"/>
      <c r="K167" s="144"/>
      <c r="L167" s="144"/>
      <c r="M167" s="144"/>
      <c r="N167" s="144"/>
      <c r="O167" s="144"/>
      <c r="P167" s="144"/>
      <c r="Q167" s="144"/>
      <c r="R167" s="144"/>
      <c r="S167" s="144"/>
      <c r="T167" s="144"/>
      <c r="U167" s="144"/>
      <c r="V167" s="144"/>
      <c r="W167" s="144"/>
      <c r="X167" s="144"/>
      <c r="Y167" s="146"/>
      <c r="Z167" s="146"/>
    </row>
    <row r="168" spans="1:26" x14ac:dyDescent="0.25">
      <c r="A168" s="249"/>
      <c r="B168" s="229"/>
      <c r="C168" s="144"/>
      <c r="D168" s="144"/>
      <c r="E168" s="144"/>
      <c r="F168" s="144"/>
      <c r="G168" s="144"/>
      <c r="H168" s="144"/>
      <c r="I168" s="144"/>
      <c r="J168" s="144"/>
      <c r="K168" s="144"/>
      <c r="L168" s="144"/>
      <c r="M168" s="144"/>
      <c r="N168" s="144"/>
      <c r="O168" s="144"/>
      <c r="P168" s="144"/>
      <c r="Q168" s="144"/>
      <c r="R168" s="144"/>
      <c r="S168" s="144"/>
      <c r="T168" s="144"/>
      <c r="U168" s="144"/>
      <c r="V168" s="144"/>
      <c r="W168" s="144"/>
      <c r="X168" s="144"/>
      <c r="Y168" s="146"/>
      <c r="Z168" s="146"/>
    </row>
    <row r="169" spans="1:26" ht="36.75" customHeight="1" x14ac:dyDescent="0.25">
      <c r="A169" s="249"/>
      <c r="B169" s="229"/>
      <c r="C169" s="144"/>
      <c r="D169" s="144"/>
      <c r="E169" s="144"/>
      <c r="F169" s="144"/>
      <c r="G169" s="144"/>
      <c r="H169" s="144"/>
      <c r="I169" s="144"/>
      <c r="J169" s="144"/>
      <c r="K169" s="144"/>
      <c r="L169" s="144"/>
      <c r="M169" s="144"/>
      <c r="N169" s="144"/>
      <c r="O169" s="144"/>
      <c r="P169" s="144"/>
      <c r="Q169" s="144"/>
      <c r="R169" s="144"/>
      <c r="S169" s="144"/>
      <c r="T169" s="144"/>
      <c r="U169" s="144"/>
      <c r="V169" s="144"/>
      <c r="W169" s="144"/>
      <c r="X169" s="144"/>
      <c r="Y169" s="146"/>
      <c r="Z169" s="146"/>
    </row>
    <row r="170" spans="1:26" ht="15" customHeight="1" x14ac:dyDescent="0.25">
      <c r="A170" s="249"/>
      <c r="B170" s="229"/>
      <c r="C170" s="144"/>
      <c r="D170" s="144"/>
      <c r="E170" s="144"/>
      <c r="F170" s="144"/>
      <c r="G170" s="144"/>
      <c r="H170" s="144"/>
      <c r="I170" s="144"/>
      <c r="J170" s="144"/>
      <c r="K170" s="144"/>
      <c r="L170" s="144"/>
      <c r="M170" s="144"/>
      <c r="N170" s="144"/>
      <c r="O170" s="144"/>
      <c r="P170" s="144"/>
      <c r="Q170" s="144"/>
      <c r="R170" s="144"/>
      <c r="S170" s="144"/>
      <c r="T170" s="144"/>
      <c r="U170" s="144"/>
      <c r="V170" s="144"/>
      <c r="W170" s="144"/>
      <c r="X170" s="144"/>
      <c r="Y170" s="146"/>
      <c r="Z170" s="146"/>
    </row>
    <row r="171" spans="1:26" x14ac:dyDescent="0.25">
      <c r="A171" s="249"/>
      <c r="B171" s="229"/>
      <c r="C171" s="144"/>
      <c r="D171" s="144"/>
      <c r="E171" s="144"/>
      <c r="F171" s="144"/>
      <c r="G171" s="144"/>
      <c r="H171" s="144"/>
      <c r="I171" s="144"/>
      <c r="J171" s="144"/>
      <c r="K171" s="144"/>
      <c r="L171" s="144"/>
      <c r="M171" s="144"/>
      <c r="N171" s="144"/>
      <c r="O171" s="144"/>
      <c r="P171" s="144"/>
      <c r="Q171" s="144"/>
      <c r="R171" s="144"/>
      <c r="S171" s="144"/>
      <c r="T171" s="144"/>
      <c r="U171" s="144"/>
      <c r="V171" s="144"/>
      <c r="W171" s="144"/>
      <c r="X171" s="144"/>
      <c r="Y171" s="146"/>
      <c r="Z171" s="146"/>
    </row>
    <row r="172" spans="1:26" x14ac:dyDescent="0.25">
      <c r="A172" s="249"/>
      <c r="B172" s="229"/>
      <c r="C172" s="144"/>
      <c r="D172" s="144"/>
      <c r="E172" s="144"/>
      <c r="F172" s="144"/>
      <c r="G172" s="144"/>
      <c r="H172" s="144"/>
      <c r="I172" s="144"/>
      <c r="J172" s="144"/>
      <c r="K172" s="144"/>
      <c r="L172" s="144"/>
      <c r="M172" s="144"/>
      <c r="N172" s="144"/>
      <c r="O172" s="144"/>
      <c r="P172" s="144"/>
      <c r="Q172" s="144"/>
      <c r="R172" s="144"/>
      <c r="S172" s="144"/>
      <c r="T172" s="144"/>
      <c r="U172" s="144"/>
      <c r="V172" s="144"/>
      <c r="W172" s="144"/>
      <c r="X172" s="144"/>
      <c r="Y172" s="146"/>
      <c r="Z172" s="146"/>
    </row>
    <row r="173" spans="1:26" x14ac:dyDescent="0.25">
      <c r="A173" s="249"/>
      <c r="B173" s="229"/>
      <c r="C173" s="144"/>
      <c r="D173" s="144"/>
      <c r="E173" s="144"/>
      <c r="F173" s="144"/>
      <c r="G173" s="144"/>
      <c r="H173" s="144"/>
      <c r="I173" s="144"/>
      <c r="J173" s="144"/>
      <c r="K173" s="144"/>
      <c r="L173" s="144"/>
      <c r="M173" s="144"/>
      <c r="N173" s="144"/>
      <c r="O173" s="144"/>
      <c r="P173" s="144"/>
      <c r="Q173" s="144"/>
      <c r="R173" s="144"/>
      <c r="S173" s="144"/>
      <c r="T173" s="144"/>
      <c r="U173" s="144"/>
      <c r="V173" s="144"/>
      <c r="W173" s="144"/>
      <c r="X173" s="144"/>
      <c r="Y173" s="146"/>
      <c r="Z173" s="146"/>
    </row>
    <row r="174" spans="1:26" x14ac:dyDescent="0.25">
      <c r="A174" s="249"/>
      <c r="B174" s="230"/>
      <c r="C174" s="145"/>
      <c r="D174" s="145"/>
      <c r="E174" s="145"/>
      <c r="F174" s="145"/>
      <c r="G174" s="145"/>
      <c r="H174" s="145"/>
      <c r="I174" s="145"/>
      <c r="J174" s="145"/>
      <c r="K174" s="145"/>
      <c r="L174" s="145"/>
      <c r="M174" s="145"/>
      <c r="N174" s="145"/>
      <c r="O174" s="145"/>
      <c r="P174" s="145"/>
      <c r="Q174" s="145"/>
      <c r="R174" s="145"/>
      <c r="S174" s="145"/>
      <c r="T174" s="145"/>
      <c r="U174" s="145"/>
      <c r="V174" s="145"/>
      <c r="W174" s="145"/>
      <c r="X174" s="145"/>
      <c r="Y174" s="146"/>
      <c r="Z174" s="146"/>
    </row>
    <row r="175" spans="1:26" ht="94.5" customHeight="1" x14ac:dyDescent="0.25">
      <c r="A175" s="55" t="s">
        <v>529</v>
      </c>
      <c r="B175" s="46" t="s">
        <v>18</v>
      </c>
      <c r="C175" s="45" t="s">
        <v>330</v>
      </c>
      <c r="D175" s="44" t="s">
        <v>210</v>
      </c>
      <c r="E175" s="45">
        <v>500</v>
      </c>
      <c r="F175" s="45">
        <v>500</v>
      </c>
      <c r="G175" s="45">
        <v>0</v>
      </c>
      <c r="H175" s="45">
        <v>0</v>
      </c>
      <c r="I175" s="45">
        <v>0</v>
      </c>
      <c r="J175" s="45">
        <v>0</v>
      </c>
      <c r="K175" s="45">
        <v>0</v>
      </c>
      <c r="L175" s="45">
        <v>0</v>
      </c>
      <c r="M175" s="45">
        <v>0</v>
      </c>
      <c r="N175" s="45">
        <v>0</v>
      </c>
      <c r="O175" s="45">
        <v>0</v>
      </c>
      <c r="P175" s="45">
        <v>0</v>
      </c>
      <c r="Q175" s="45">
        <v>30</v>
      </c>
      <c r="R175" s="45">
        <v>1</v>
      </c>
      <c r="S175" s="45" t="s">
        <v>188</v>
      </c>
      <c r="T175" s="45"/>
      <c r="U175" s="45" t="s">
        <v>196</v>
      </c>
      <c r="V175" s="45"/>
      <c r="W175" s="45"/>
      <c r="X175" s="45" t="s">
        <v>304</v>
      </c>
      <c r="Y175" s="45" t="s">
        <v>331</v>
      </c>
      <c r="Z175" s="45" t="s">
        <v>332</v>
      </c>
    </row>
    <row r="176" spans="1:26" x14ac:dyDescent="0.25">
      <c r="A176" s="7"/>
      <c r="B176" s="13"/>
      <c r="C176" s="11" t="s">
        <v>83</v>
      </c>
      <c r="D176" s="11"/>
      <c r="E176" s="11">
        <f>SUM(E164:E175)</f>
        <v>1077.5999999999999</v>
      </c>
      <c r="F176" s="11">
        <f t="shared" ref="F176:R176" si="2">SUM(F164:F175)</f>
        <v>1077.5999999999999</v>
      </c>
      <c r="G176" s="11">
        <f t="shared" si="2"/>
        <v>0</v>
      </c>
      <c r="H176" s="11">
        <f t="shared" si="2"/>
        <v>0</v>
      </c>
      <c r="I176" s="11">
        <f t="shared" si="2"/>
        <v>0</v>
      </c>
      <c r="J176" s="11">
        <f t="shared" si="2"/>
        <v>0</v>
      </c>
      <c r="K176" s="11">
        <f t="shared" si="2"/>
        <v>577.6</v>
      </c>
      <c r="L176" s="11">
        <f t="shared" si="2"/>
        <v>577.6</v>
      </c>
      <c r="M176" s="11">
        <f t="shared" si="2"/>
        <v>0</v>
      </c>
      <c r="N176" s="11">
        <f t="shared" si="2"/>
        <v>0</v>
      </c>
      <c r="O176" s="11">
        <f t="shared" si="2"/>
        <v>0</v>
      </c>
      <c r="P176" s="11">
        <f t="shared" si="2"/>
        <v>0</v>
      </c>
      <c r="Q176" s="11">
        <f t="shared" si="2"/>
        <v>80</v>
      </c>
      <c r="R176" s="11">
        <f t="shared" si="2"/>
        <v>36</v>
      </c>
      <c r="S176" s="11"/>
      <c r="T176" s="11"/>
      <c r="U176" s="11"/>
      <c r="V176" s="11"/>
      <c r="W176" s="11"/>
      <c r="X176" s="11"/>
      <c r="Y176" s="11"/>
      <c r="Z176" s="11"/>
    </row>
    <row r="177" spans="1:26" ht="15.75" customHeight="1" x14ac:dyDescent="0.25">
      <c r="A177" s="185"/>
      <c r="B177" s="195" t="s">
        <v>1</v>
      </c>
      <c r="C177" s="154" t="s">
        <v>0</v>
      </c>
      <c r="D177" s="154" t="s">
        <v>174</v>
      </c>
      <c r="E177" s="163" t="s">
        <v>9</v>
      </c>
      <c r="F177" s="164"/>
      <c r="G177" s="164"/>
      <c r="H177" s="164"/>
      <c r="I177" s="164"/>
      <c r="J177" s="164"/>
      <c r="K177" s="164"/>
      <c r="L177" s="164"/>
      <c r="M177" s="164"/>
      <c r="N177" s="164"/>
      <c r="O177" s="164"/>
      <c r="P177" s="165"/>
      <c r="Q177" s="163" t="s">
        <v>10</v>
      </c>
      <c r="R177" s="165"/>
      <c r="S177" s="154" t="s">
        <v>65</v>
      </c>
      <c r="T177" s="154" t="s">
        <v>13</v>
      </c>
      <c r="U177" s="154" t="s">
        <v>14</v>
      </c>
      <c r="V177" s="154" t="s">
        <v>15</v>
      </c>
      <c r="W177" s="154" t="s">
        <v>16</v>
      </c>
      <c r="X177" s="154" t="s">
        <v>260</v>
      </c>
      <c r="Y177" s="147" t="s">
        <v>261</v>
      </c>
      <c r="Z177" s="154" t="s">
        <v>177</v>
      </c>
    </row>
    <row r="178" spans="1:26" ht="38.25" customHeight="1" x14ac:dyDescent="0.25">
      <c r="A178" s="185"/>
      <c r="B178" s="196"/>
      <c r="C178" s="155"/>
      <c r="D178" s="155"/>
      <c r="E178" s="163" t="s">
        <v>2</v>
      </c>
      <c r="F178" s="164"/>
      <c r="G178" s="164"/>
      <c r="H178" s="164"/>
      <c r="I178" s="164"/>
      <c r="J178" s="165"/>
      <c r="K178" s="163" t="s">
        <v>428</v>
      </c>
      <c r="L178" s="164"/>
      <c r="M178" s="164"/>
      <c r="N178" s="164"/>
      <c r="O178" s="164"/>
      <c r="P178" s="165"/>
      <c r="Q178" s="154" t="s">
        <v>11</v>
      </c>
      <c r="R178" s="154" t="s">
        <v>12</v>
      </c>
      <c r="S178" s="155"/>
      <c r="T178" s="155"/>
      <c r="U178" s="155"/>
      <c r="V178" s="155"/>
      <c r="W178" s="155"/>
      <c r="X178" s="155"/>
      <c r="Y178" s="147"/>
      <c r="Z178" s="155"/>
    </row>
    <row r="179" spans="1:26" x14ac:dyDescent="0.25">
      <c r="A179" s="185"/>
      <c r="B179" s="197"/>
      <c r="C179" s="156"/>
      <c r="D179" s="155"/>
      <c r="E179" s="14" t="s">
        <v>8</v>
      </c>
      <c r="F179" s="14" t="s">
        <v>4</v>
      </c>
      <c r="G179" s="1" t="s">
        <v>5</v>
      </c>
      <c r="H179" s="1" t="s">
        <v>6</v>
      </c>
      <c r="I179" s="1" t="s">
        <v>23</v>
      </c>
      <c r="J179" s="1" t="s">
        <v>7</v>
      </c>
      <c r="K179" s="1" t="s">
        <v>8</v>
      </c>
      <c r="L179" s="1" t="s">
        <v>4</v>
      </c>
      <c r="M179" s="1" t="s">
        <v>5</v>
      </c>
      <c r="N179" s="1" t="s">
        <v>6</v>
      </c>
      <c r="O179" s="1" t="s">
        <v>23</v>
      </c>
      <c r="P179" s="1" t="s">
        <v>7</v>
      </c>
      <c r="Q179" s="156"/>
      <c r="R179" s="156"/>
      <c r="S179" s="156"/>
      <c r="T179" s="156"/>
      <c r="U179" s="156"/>
      <c r="V179" s="156"/>
      <c r="W179" s="156"/>
      <c r="X179" s="156"/>
      <c r="Y179" s="147"/>
      <c r="Z179" s="156"/>
    </row>
    <row r="180" spans="1:26" x14ac:dyDescent="0.25">
      <c r="A180" s="1"/>
      <c r="B180" s="53">
        <v>1</v>
      </c>
      <c r="C180" s="1">
        <v>2</v>
      </c>
      <c r="D180" s="156"/>
      <c r="E180" s="1">
        <v>3</v>
      </c>
      <c r="F180" s="1">
        <v>4</v>
      </c>
      <c r="G180" s="1">
        <v>5</v>
      </c>
      <c r="H180" s="1">
        <v>6</v>
      </c>
      <c r="I180" s="1">
        <v>7</v>
      </c>
      <c r="J180" s="1">
        <v>8</v>
      </c>
      <c r="K180" s="1">
        <v>9</v>
      </c>
      <c r="L180" s="1">
        <v>10</v>
      </c>
      <c r="M180" s="1">
        <v>11</v>
      </c>
      <c r="N180" s="1">
        <v>12</v>
      </c>
      <c r="O180" s="1">
        <v>13</v>
      </c>
      <c r="P180" s="1">
        <v>14</v>
      </c>
      <c r="Q180" s="1">
        <v>15</v>
      </c>
      <c r="R180" s="1">
        <v>16</v>
      </c>
      <c r="S180" s="1">
        <v>17</v>
      </c>
      <c r="T180" s="1">
        <v>18</v>
      </c>
      <c r="U180" s="1">
        <v>19</v>
      </c>
      <c r="V180" s="14">
        <v>20</v>
      </c>
      <c r="W180" s="1">
        <v>21</v>
      </c>
      <c r="X180" s="1">
        <v>21</v>
      </c>
      <c r="Y180" s="1">
        <v>21</v>
      </c>
      <c r="Z180" s="31"/>
    </row>
    <row r="181" spans="1:26" x14ac:dyDescent="0.25">
      <c r="A181" s="114"/>
      <c r="B181" s="56"/>
      <c r="C181" s="2"/>
      <c r="D181" s="2"/>
      <c r="E181" s="179" t="s">
        <v>85</v>
      </c>
      <c r="F181" s="180"/>
      <c r="G181" s="180"/>
      <c r="H181" s="180"/>
      <c r="I181" s="180"/>
      <c r="J181" s="180"/>
      <c r="K181" s="180"/>
      <c r="L181" s="180"/>
      <c r="M181" s="180"/>
      <c r="N181" s="180"/>
      <c r="O181" s="180"/>
      <c r="P181" s="180"/>
      <c r="Q181" s="180"/>
      <c r="R181" s="180"/>
      <c r="S181" s="180"/>
      <c r="T181" s="180"/>
      <c r="U181" s="180"/>
      <c r="V181" s="181"/>
      <c r="W181" s="2"/>
      <c r="X181" s="2"/>
      <c r="Y181" s="2"/>
      <c r="Z181" s="2"/>
    </row>
    <row r="182" spans="1:26" ht="15" customHeight="1" x14ac:dyDescent="0.25">
      <c r="A182" s="166" t="s">
        <v>530</v>
      </c>
      <c r="B182" s="157" t="s">
        <v>17</v>
      </c>
      <c r="C182" s="151" t="s">
        <v>151</v>
      </c>
      <c r="D182" s="151" t="s">
        <v>211</v>
      </c>
      <c r="E182" s="240">
        <v>11409.1</v>
      </c>
      <c r="F182" s="243">
        <v>3422.7</v>
      </c>
      <c r="G182" s="243">
        <v>7986.4</v>
      </c>
      <c r="H182" s="237">
        <v>0</v>
      </c>
      <c r="I182" s="237">
        <v>0</v>
      </c>
      <c r="J182" s="237">
        <v>0</v>
      </c>
      <c r="K182" s="237">
        <v>8000</v>
      </c>
      <c r="L182" s="237">
        <v>5163</v>
      </c>
      <c r="M182" s="237">
        <v>2000</v>
      </c>
      <c r="N182" s="237">
        <v>837</v>
      </c>
      <c r="O182" s="237">
        <v>0</v>
      </c>
      <c r="P182" s="237">
        <v>0</v>
      </c>
      <c r="Q182" s="237">
        <v>2500</v>
      </c>
      <c r="R182" s="151">
        <v>350</v>
      </c>
      <c r="S182" s="151" t="s">
        <v>73</v>
      </c>
      <c r="T182" s="151" t="s">
        <v>350</v>
      </c>
      <c r="U182" s="151" t="s">
        <v>122</v>
      </c>
      <c r="V182" s="151" t="s">
        <v>456</v>
      </c>
      <c r="W182" s="151" t="s">
        <v>351</v>
      </c>
      <c r="X182" s="151" t="s">
        <v>302</v>
      </c>
      <c r="Y182" s="148">
        <v>89058933338</v>
      </c>
      <c r="Z182" s="140" t="s">
        <v>288</v>
      </c>
    </row>
    <row r="183" spans="1:26" ht="15" customHeight="1" x14ac:dyDescent="0.25">
      <c r="A183" s="166"/>
      <c r="B183" s="158"/>
      <c r="C183" s="149"/>
      <c r="D183" s="149"/>
      <c r="E183" s="241"/>
      <c r="F183" s="244"/>
      <c r="G183" s="244"/>
      <c r="H183" s="238"/>
      <c r="I183" s="238"/>
      <c r="J183" s="238"/>
      <c r="K183" s="238"/>
      <c r="L183" s="238"/>
      <c r="M183" s="238"/>
      <c r="N183" s="238"/>
      <c r="O183" s="238"/>
      <c r="P183" s="238"/>
      <c r="Q183" s="238"/>
      <c r="R183" s="149"/>
      <c r="S183" s="149"/>
      <c r="T183" s="149"/>
      <c r="U183" s="149"/>
      <c r="V183" s="149"/>
      <c r="W183" s="149"/>
      <c r="X183" s="149"/>
      <c r="Y183" s="149"/>
      <c r="Z183" s="141"/>
    </row>
    <row r="184" spans="1:26" x14ac:dyDescent="0.25">
      <c r="A184" s="166"/>
      <c r="B184" s="158"/>
      <c r="C184" s="149"/>
      <c r="D184" s="149"/>
      <c r="E184" s="241"/>
      <c r="F184" s="244"/>
      <c r="G184" s="244"/>
      <c r="H184" s="238"/>
      <c r="I184" s="238"/>
      <c r="J184" s="238"/>
      <c r="K184" s="238"/>
      <c r="L184" s="238"/>
      <c r="M184" s="238"/>
      <c r="N184" s="238"/>
      <c r="O184" s="238"/>
      <c r="P184" s="238"/>
      <c r="Q184" s="238"/>
      <c r="R184" s="149"/>
      <c r="S184" s="149"/>
      <c r="T184" s="149"/>
      <c r="U184" s="149"/>
      <c r="V184" s="149"/>
      <c r="W184" s="149"/>
      <c r="X184" s="149"/>
      <c r="Y184" s="149"/>
      <c r="Z184" s="141"/>
    </row>
    <row r="185" spans="1:26" x14ac:dyDescent="0.25">
      <c r="A185" s="166"/>
      <c r="B185" s="158"/>
      <c r="C185" s="149"/>
      <c r="D185" s="149"/>
      <c r="E185" s="241"/>
      <c r="F185" s="244"/>
      <c r="G185" s="244"/>
      <c r="H185" s="238"/>
      <c r="I185" s="238"/>
      <c r="J185" s="238"/>
      <c r="K185" s="238"/>
      <c r="L185" s="238"/>
      <c r="M185" s="238"/>
      <c r="N185" s="238"/>
      <c r="O185" s="238"/>
      <c r="P185" s="238"/>
      <c r="Q185" s="238"/>
      <c r="R185" s="149"/>
      <c r="S185" s="149"/>
      <c r="T185" s="149"/>
      <c r="U185" s="149"/>
      <c r="V185" s="149"/>
      <c r="W185" s="149"/>
      <c r="X185" s="149"/>
      <c r="Y185" s="149"/>
      <c r="Z185" s="141"/>
    </row>
    <row r="186" spans="1:26" x14ac:dyDescent="0.25">
      <c r="A186" s="166"/>
      <c r="B186" s="158"/>
      <c r="C186" s="149"/>
      <c r="D186" s="149"/>
      <c r="E186" s="241"/>
      <c r="F186" s="244"/>
      <c r="G186" s="244"/>
      <c r="H186" s="238"/>
      <c r="I186" s="238"/>
      <c r="J186" s="238"/>
      <c r="K186" s="238"/>
      <c r="L186" s="238"/>
      <c r="M186" s="238"/>
      <c r="N186" s="238"/>
      <c r="O186" s="238"/>
      <c r="P186" s="238"/>
      <c r="Q186" s="238"/>
      <c r="R186" s="149"/>
      <c r="S186" s="149"/>
      <c r="T186" s="149"/>
      <c r="U186" s="149"/>
      <c r="V186" s="149"/>
      <c r="W186" s="149"/>
      <c r="X186" s="149"/>
      <c r="Y186" s="149"/>
      <c r="Z186" s="141"/>
    </row>
    <row r="187" spans="1:26" ht="102.75" customHeight="1" x14ac:dyDescent="0.25">
      <c r="A187" s="166"/>
      <c r="B187" s="159"/>
      <c r="C187" s="150"/>
      <c r="D187" s="150"/>
      <c r="E187" s="242"/>
      <c r="F187" s="245"/>
      <c r="G187" s="245"/>
      <c r="H187" s="239"/>
      <c r="I187" s="239"/>
      <c r="J187" s="239"/>
      <c r="K187" s="239"/>
      <c r="L187" s="239"/>
      <c r="M187" s="239"/>
      <c r="N187" s="239"/>
      <c r="O187" s="239"/>
      <c r="P187" s="239"/>
      <c r="Q187" s="239"/>
      <c r="R187" s="150"/>
      <c r="S187" s="150"/>
      <c r="T187" s="150"/>
      <c r="U187" s="150"/>
      <c r="V187" s="150"/>
      <c r="W187" s="150"/>
      <c r="X187" s="150"/>
      <c r="Y187" s="150"/>
      <c r="Z187" s="142"/>
    </row>
    <row r="188" spans="1:26" ht="137.25" customHeight="1" x14ac:dyDescent="0.25">
      <c r="A188" s="55" t="s">
        <v>531</v>
      </c>
      <c r="B188" s="68">
        <v>2</v>
      </c>
      <c r="C188" s="30" t="s">
        <v>256</v>
      </c>
      <c r="D188" s="30" t="s">
        <v>211</v>
      </c>
      <c r="E188" s="30">
        <v>1535.8</v>
      </c>
      <c r="F188" s="30">
        <v>0</v>
      </c>
      <c r="G188" s="30">
        <v>1228.5999999999999</v>
      </c>
      <c r="H188" s="30">
        <v>307.2</v>
      </c>
      <c r="I188" s="35">
        <v>0</v>
      </c>
      <c r="J188" s="35">
        <v>0</v>
      </c>
      <c r="K188" s="35">
        <v>40.6</v>
      </c>
      <c r="L188" s="35">
        <v>0</v>
      </c>
      <c r="M188" s="35">
        <v>0</v>
      </c>
      <c r="N188" s="35">
        <v>40.6</v>
      </c>
      <c r="O188" s="35">
        <v>0</v>
      </c>
      <c r="P188" s="35">
        <v>0</v>
      </c>
      <c r="Q188" s="35">
        <v>105</v>
      </c>
      <c r="R188" s="35">
        <v>6</v>
      </c>
      <c r="S188" s="35" t="s">
        <v>413</v>
      </c>
      <c r="T188" s="30" t="s">
        <v>131</v>
      </c>
      <c r="U188" s="30" t="s">
        <v>87</v>
      </c>
      <c r="V188" s="30" t="s">
        <v>464</v>
      </c>
      <c r="W188" s="49" t="s">
        <v>352</v>
      </c>
      <c r="X188" s="30" t="s">
        <v>302</v>
      </c>
      <c r="Y188" s="30" t="s">
        <v>293</v>
      </c>
      <c r="Z188" s="42" t="s">
        <v>288</v>
      </c>
    </row>
    <row r="189" spans="1:26" ht="102.75" hidden="1" customHeight="1" x14ac:dyDescent="0.25">
      <c r="A189" s="92"/>
      <c r="B189" s="54"/>
      <c r="C189" s="29"/>
      <c r="D189" s="29"/>
      <c r="E189" s="34"/>
      <c r="F189" s="32"/>
      <c r="G189" s="32"/>
      <c r="H189" s="33"/>
      <c r="I189" s="33"/>
      <c r="J189" s="33"/>
      <c r="K189" s="33"/>
      <c r="L189" s="33"/>
      <c r="M189" s="33"/>
      <c r="N189" s="33"/>
      <c r="O189" s="33"/>
      <c r="P189" s="33"/>
      <c r="Q189" s="33"/>
      <c r="R189" s="29"/>
      <c r="S189" s="29"/>
      <c r="T189" s="29"/>
      <c r="U189" s="29"/>
      <c r="V189" s="29"/>
      <c r="W189" s="29"/>
      <c r="X189" s="29"/>
      <c r="Y189" s="29"/>
      <c r="Z189" s="20"/>
    </row>
    <row r="190" spans="1:26" ht="102.75" hidden="1" customHeight="1" x14ac:dyDescent="0.25">
      <c r="A190" s="92"/>
      <c r="B190" s="54"/>
      <c r="C190" s="29"/>
      <c r="D190" s="29"/>
      <c r="E190" s="34"/>
      <c r="F190" s="32"/>
      <c r="G190" s="32"/>
      <c r="H190" s="33"/>
      <c r="I190" s="33"/>
      <c r="J190" s="33"/>
      <c r="K190" s="33"/>
      <c r="L190" s="33"/>
      <c r="M190" s="33"/>
      <c r="N190" s="33"/>
      <c r="O190" s="33"/>
      <c r="P190" s="33"/>
      <c r="Q190" s="33"/>
      <c r="R190" s="29"/>
      <c r="S190" s="29"/>
      <c r="T190" s="29"/>
      <c r="U190" s="29"/>
      <c r="V190" s="29"/>
      <c r="W190" s="29"/>
      <c r="X190" s="29"/>
      <c r="Y190" s="29"/>
      <c r="Z190" s="20"/>
    </row>
    <row r="191" spans="1:26" ht="102.75" hidden="1" customHeight="1" x14ac:dyDescent="0.25">
      <c r="A191" s="92"/>
      <c r="B191" s="54"/>
      <c r="C191" s="29"/>
      <c r="D191" s="29"/>
      <c r="E191" s="34"/>
      <c r="F191" s="32"/>
      <c r="G191" s="32"/>
      <c r="H191" s="33"/>
      <c r="I191" s="33"/>
      <c r="J191" s="33"/>
      <c r="K191" s="33"/>
      <c r="L191" s="33"/>
      <c r="M191" s="33"/>
      <c r="N191" s="33"/>
      <c r="O191" s="33"/>
      <c r="P191" s="33"/>
      <c r="Q191" s="33"/>
      <c r="R191" s="29"/>
      <c r="S191" s="29"/>
      <c r="T191" s="29"/>
      <c r="U191" s="29"/>
      <c r="V191" s="29"/>
      <c r="W191" s="29"/>
      <c r="X191" s="29"/>
      <c r="Y191" s="29"/>
      <c r="Z191" s="20"/>
    </row>
    <row r="192" spans="1:26" ht="102.75" hidden="1" customHeight="1" x14ac:dyDescent="0.25">
      <c r="A192" s="92"/>
      <c r="B192" s="54"/>
      <c r="C192" s="29"/>
      <c r="D192" s="29"/>
      <c r="E192" s="34"/>
      <c r="F192" s="32"/>
      <c r="G192" s="32"/>
      <c r="H192" s="33"/>
      <c r="I192" s="33"/>
      <c r="J192" s="33"/>
      <c r="K192" s="33"/>
      <c r="L192" s="33"/>
      <c r="M192" s="33"/>
      <c r="N192" s="33"/>
      <c r="O192" s="33"/>
      <c r="P192" s="33"/>
      <c r="Q192" s="33"/>
      <c r="R192" s="29"/>
      <c r="S192" s="29"/>
      <c r="T192" s="29"/>
      <c r="U192" s="29"/>
      <c r="V192" s="29"/>
      <c r="W192" s="29"/>
      <c r="X192" s="29"/>
      <c r="Y192" s="29"/>
      <c r="Z192" s="20"/>
    </row>
    <row r="193" spans="1:26" ht="102.75" hidden="1" customHeight="1" x14ac:dyDescent="0.25">
      <c r="A193" s="92"/>
      <c r="B193" s="54"/>
      <c r="C193" s="29"/>
      <c r="D193" s="29"/>
      <c r="E193" s="34"/>
      <c r="F193" s="32"/>
      <c r="G193" s="32"/>
      <c r="H193" s="33"/>
      <c r="I193" s="33"/>
      <c r="J193" s="33"/>
      <c r="K193" s="33"/>
      <c r="L193" s="33"/>
      <c r="M193" s="33"/>
      <c r="N193" s="33"/>
      <c r="O193" s="33"/>
      <c r="P193" s="33"/>
      <c r="Q193" s="33"/>
      <c r="R193" s="29"/>
      <c r="S193" s="29"/>
      <c r="T193" s="29"/>
      <c r="U193" s="29"/>
      <c r="V193" s="29"/>
      <c r="W193" s="29"/>
      <c r="X193" s="29"/>
      <c r="Y193" s="29"/>
      <c r="Z193" s="20"/>
    </row>
    <row r="194" spans="1:26" ht="15" customHeight="1" x14ac:dyDescent="0.25">
      <c r="A194" s="166" t="s">
        <v>532</v>
      </c>
      <c r="B194" s="157" t="s">
        <v>22</v>
      </c>
      <c r="C194" s="151" t="s">
        <v>410</v>
      </c>
      <c r="D194" s="151" t="s">
        <v>211</v>
      </c>
      <c r="E194" s="151">
        <v>1563</v>
      </c>
      <c r="F194" s="151">
        <v>0</v>
      </c>
      <c r="G194" s="151">
        <v>614.93700000000001</v>
      </c>
      <c r="H194" s="151">
        <v>0</v>
      </c>
      <c r="I194" s="151">
        <v>0</v>
      </c>
      <c r="J194" s="151">
        <v>0</v>
      </c>
      <c r="K194" s="151">
        <v>938</v>
      </c>
      <c r="L194" s="151">
        <v>0</v>
      </c>
      <c r="M194" s="151">
        <v>0</v>
      </c>
      <c r="N194" s="151">
        <v>0</v>
      </c>
      <c r="O194" s="151">
        <v>0</v>
      </c>
      <c r="P194" s="151">
        <v>0</v>
      </c>
      <c r="Q194" s="151">
        <v>75</v>
      </c>
      <c r="R194" s="151">
        <v>30</v>
      </c>
      <c r="S194" s="151" t="s">
        <v>413</v>
      </c>
      <c r="T194" s="151" t="s">
        <v>353</v>
      </c>
      <c r="U194" s="151" t="s">
        <v>414</v>
      </c>
      <c r="V194" s="151" t="s">
        <v>412</v>
      </c>
      <c r="W194" s="151" t="s">
        <v>354</v>
      </c>
      <c r="X194" s="151" t="s">
        <v>302</v>
      </c>
      <c r="Y194" s="151" t="s">
        <v>294</v>
      </c>
      <c r="Z194" s="152" t="s">
        <v>419</v>
      </c>
    </row>
    <row r="195" spans="1:26" x14ac:dyDescent="0.25">
      <c r="A195" s="166"/>
      <c r="B195" s="158"/>
      <c r="C195" s="149"/>
      <c r="D195" s="149"/>
      <c r="E195" s="149"/>
      <c r="F195" s="149"/>
      <c r="G195" s="149"/>
      <c r="H195" s="149"/>
      <c r="I195" s="149"/>
      <c r="J195" s="149"/>
      <c r="K195" s="149"/>
      <c r="L195" s="149"/>
      <c r="M195" s="149"/>
      <c r="N195" s="149"/>
      <c r="O195" s="149"/>
      <c r="P195" s="149"/>
      <c r="Q195" s="149"/>
      <c r="R195" s="149"/>
      <c r="S195" s="149"/>
      <c r="T195" s="149"/>
      <c r="U195" s="149"/>
      <c r="V195" s="149"/>
      <c r="W195" s="149"/>
      <c r="X195" s="149"/>
      <c r="Y195" s="149"/>
      <c r="Z195" s="152"/>
    </row>
    <row r="196" spans="1:26" x14ac:dyDescent="0.25">
      <c r="A196" s="166"/>
      <c r="B196" s="158"/>
      <c r="C196" s="149"/>
      <c r="D196" s="149"/>
      <c r="E196" s="149"/>
      <c r="F196" s="149"/>
      <c r="G196" s="149"/>
      <c r="H196" s="149"/>
      <c r="I196" s="149"/>
      <c r="J196" s="149"/>
      <c r="K196" s="149"/>
      <c r="L196" s="149"/>
      <c r="M196" s="149"/>
      <c r="N196" s="149"/>
      <c r="O196" s="149"/>
      <c r="P196" s="149"/>
      <c r="Q196" s="149"/>
      <c r="R196" s="149"/>
      <c r="S196" s="149"/>
      <c r="T196" s="149"/>
      <c r="U196" s="149"/>
      <c r="V196" s="149"/>
      <c r="W196" s="149"/>
      <c r="X196" s="149"/>
      <c r="Y196" s="149"/>
      <c r="Z196" s="152"/>
    </row>
    <row r="197" spans="1:26" x14ac:dyDescent="0.25">
      <c r="A197" s="166"/>
      <c r="B197" s="158"/>
      <c r="C197" s="149"/>
      <c r="D197" s="149"/>
      <c r="E197" s="149"/>
      <c r="F197" s="149"/>
      <c r="G197" s="149"/>
      <c r="H197" s="149"/>
      <c r="I197" s="149"/>
      <c r="J197" s="149"/>
      <c r="K197" s="149"/>
      <c r="L197" s="149"/>
      <c r="M197" s="149"/>
      <c r="N197" s="149"/>
      <c r="O197" s="149"/>
      <c r="P197" s="149"/>
      <c r="Q197" s="149"/>
      <c r="R197" s="149"/>
      <c r="S197" s="149"/>
      <c r="T197" s="149"/>
      <c r="U197" s="149"/>
      <c r="V197" s="149"/>
      <c r="W197" s="149"/>
      <c r="X197" s="149"/>
      <c r="Y197" s="149"/>
      <c r="Z197" s="152"/>
    </row>
    <row r="198" spans="1:26" x14ac:dyDescent="0.25">
      <c r="A198" s="166"/>
      <c r="B198" s="158"/>
      <c r="C198" s="149"/>
      <c r="D198" s="149"/>
      <c r="E198" s="149"/>
      <c r="F198" s="149"/>
      <c r="G198" s="149"/>
      <c r="H198" s="149"/>
      <c r="I198" s="149"/>
      <c r="J198" s="149"/>
      <c r="K198" s="149"/>
      <c r="L198" s="149"/>
      <c r="M198" s="149"/>
      <c r="N198" s="149"/>
      <c r="O198" s="149"/>
      <c r="P198" s="149"/>
      <c r="Q198" s="149"/>
      <c r="R198" s="149"/>
      <c r="S198" s="149"/>
      <c r="T198" s="149"/>
      <c r="U198" s="149"/>
      <c r="V198" s="149"/>
      <c r="W198" s="149"/>
      <c r="X198" s="149"/>
      <c r="Y198" s="149"/>
      <c r="Z198" s="152"/>
    </row>
    <row r="199" spans="1:26" x14ac:dyDescent="0.25">
      <c r="A199" s="166"/>
      <c r="B199" s="158"/>
      <c r="C199" s="149"/>
      <c r="D199" s="149"/>
      <c r="E199" s="149"/>
      <c r="F199" s="149"/>
      <c r="G199" s="149"/>
      <c r="H199" s="149"/>
      <c r="I199" s="149"/>
      <c r="J199" s="149"/>
      <c r="K199" s="149"/>
      <c r="L199" s="149"/>
      <c r="M199" s="149"/>
      <c r="N199" s="149"/>
      <c r="O199" s="149"/>
      <c r="P199" s="149"/>
      <c r="Q199" s="149"/>
      <c r="R199" s="149"/>
      <c r="S199" s="149"/>
      <c r="T199" s="149"/>
      <c r="U199" s="149"/>
      <c r="V199" s="149"/>
      <c r="W199" s="149"/>
      <c r="X199" s="149"/>
      <c r="Y199" s="149"/>
      <c r="Z199" s="152"/>
    </row>
    <row r="200" spans="1:26" ht="47.25" customHeight="1" x14ac:dyDescent="0.25">
      <c r="A200" s="166"/>
      <c r="B200" s="158"/>
      <c r="C200" s="149"/>
      <c r="D200" s="149"/>
      <c r="E200" s="149"/>
      <c r="F200" s="149"/>
      <c r="G200" s="149"/>
      <c r="H200" s="149"/>
      <c r="I200" s="149"/>
      <c r="J200" s="149"/>
      <c r="K200" s="149"/>
      <c r="L200" s="149"/>
      <c r="M200" s="149"/>
      <c r="N200" s="149"/>
      <c r="O200" s="149"/>
      <c r="P200" s="149"/>
      <c r="Q200" s="149"/>
      <c r="R200" s="149"/>
      <c r="S200" s="149"/>
      <c r="T200" s="149"/>
      <c r="U200" s="149"/>
      <c r="V200" s="149"/>
      <c r="W200" s="149"/>
      <c r="X200" s="149"/>
      <c r="Y200" s="149"/>
      <c r="Z200" s="152"/>
    </row>
    <row r="201" spans="1:26" ht="60" customHeight="1" x14ac:dyDescent="0.25">
      <c r="A201" s="166"/>
      <c r="B201" s="159"/>
      <c r="C201" s="150"/>
      <c r="D201" s="150"/>
      <c r="E201" s="150"/>
      <c r="F201" s="150"/>
      <c r="G201" s="150"/>
      <c r="H201" s="150"/>
      <c r="I201" s="150"/>
      <c r="J201" s="150"/>
      <c r="K201" s="150"/>
      <c r="L201" s="150"/>
      <c r="M201" s="150"/>
      <c r="N201" s="150"/>
      <c r="O201" s="150"/>
      <c r="P201" s="150"/>
      <c r="Q201" s="150"/>
      <c r="R201" s="150"/>
      <c r="S201" s="150"/>
      <c r="T201" s="150"/>
      <c r="U201" s="150"/>
      <c r="V201" s="150"/>
      <c r="W201" s="150"/>
      <c r="X201" s="150"/>
      <c r="Y201" s="150"/>
      <c r="Z201" s="152"/>
    </row>
    <row r="202" spans="1:26" s="82" customFormat="1" ht="60" customHeight="1" x14ac:dyDescent="0.25">
      <c r="A202" s="92" t="s">
        <v>533</v>
      </c>
      <c r="B202" s="68">
        <v>4</v>
      </c>
      <c r="C202" s="81" t="s">
        <v>465</v>
      </c>
      <c r="D202" s="81" t="s">
        <v>211</v>
      </c>
      <c r="E202" s="81">
        <v>264.2</v>
      </c>
      <c r="F202" s="81">
        <v>264.2</v>
      </c>
      <c r="G202" s="81"/>
      <c r="H202" s="80"/>
      <c r="I202" s="80"/>
      <c r="J202" s="80"/>
      <c r="K202" s="80"/>
      <c r="L202" s="80"/>
      <c r="M202" s="80"/>
      <c r="N202" s="80"/>
      <c r="O202" s="80"/>
      <c r="P202" s="80"/>
      <c r="Q202" s="80">
        <v>35</v>
      </c>
      <c r="R202" s="80"/>
      <c r="S202" s="80" t="s">
        <v>435</v>
      </c>
      <c r="T202" s="80"/>
      <c r="U202" s="80" t="s">
        <v>466</v>
      </c>
      <c r="V202" s="80" t="s">
        <v>467</v>
      </c>
      <c r="W202" s="80"/>
      <c r="X202" s="80"/>
      <c r="Y202" s="80" t="s">
        <v>479</v>
      </c>
      <c r="Z202" s="81"/>
    </row>
    <row r="203" spans="1:26" s="71" customFormat="1" ht="87.75" customHeight="1" x14ac:dyDescent="0.25">
      <c r="A203" s="92" t="s">
        <v>534</v>
      </c>
      <c r="B203" s="77">
        <v>5</v>
      </c>
      <c r="C203" s="75" t="s">
        <v>411</v>
      </c>
      <c r="D203" s="74" t="s">
        <v>211</v>
      </c>
      <c r="E203" s="75">
        <v>400.89</v>
      </c>
      <c r="F203" s="75">
        <v>400.89</v>
      </c>
      <c r="G203" s="75">
        <v>0</v>
      </c>
      <c r="H203" s="75">
        <v>0</v>
      </c>
      <c r="I203" s="75">
        <v>0</v>
      </c>
      <c r="J203" s="75">
        <v>0</v>
      </c>
      <c r="K203" s="75">
        <v>0</v>
      </c>
      <c r="L203" s="75">
        <v>0</v>
      </c>
      <c r="M203" s="75">
        <v>0</v>
      </c>
      <c r="N203" s="75">
        <v>0</v>
      </c>
      <c r="O203" s="75">
        <v>0</v>
      </c>
      <c r="P203" s="75">
        <v>0</v>
      </c>
      <c r="Q203" s="75">
        <v>17</v>
      </c>
      <c r="R203" s="75">
        <v>17</v>
      </c>
      <c r="S203" s="75" t="s">
        <v>425</v>
      </c>
      <c r="T203" s="75"/>
      <c r="U203" s="75" t="s">
        <v>426</v>
      </c>
      <c r="V203" s="75"/>
      <c r="W203" s="75"/>
      <c r="X203" s="75"/>
      <c r="Y203" s="75" t="s">
        <v>415</v>
      </c>
      <c r="Z203" s="76" t="s">
        <v>416</v>
      </c>
    </row>
    <row r="204" spans="1:26" ht="15" customHeight="1" x14ac:dyDescent="0.25">
      <c r="A204" s="166" t="s">
        <v>535</v>
      </c>
      <c r="B204" s="157">
        <v>6</v>
      </c>
      <c r="C204" s="151" t="s">
        <v>152</v>
      </c>
      <c r="D204" s="151" t="s">
        <v>211</v>
      </c>
      <c r="E204" s="151">
        <v>657.7</v>
      </c>
      <c r="F204" s="151">
        <v>657.7</v>
      </c>
      <c r="G204" s="151">
        <v>0</v>
      </c>
      <c r="H204" s="151">
        <v>0</v>
      </c>
      <c r="I204" s="151">
        <v>0</v>
      </c>
      <c r="J204" s="151">
        <v>0</v>
      </c>
      <c r="K204" s="151">
        <v>450</v>
      </c>
      <c r="L204" s="151">
        <v>450</v>
      </c>
      <c r="M204" s="151">
        <v>0</v>
      </c>
      <c r="N204" s="151">
        <v>0</v>
      </c>
      <c r="O204" s="151">
        <v>0</v>
      </c>
      <c r="P204" s="151">
        <v>0</v>
      </c>
      <c r="Q204" s="151">
        <v>127</v>
      </c>
      <c r="R204" s="151">
        <v>36</v>
      </c>
      <c r="S204" s="151" t="s">
        <v>71</v>
      </c>
      <c r="T204" s="151" t="s">
        <v>355</v>
      </c>
      <c r="U204" s="151" t="s">
        <v>356</v>
      </c>
      <c r="V204" s="151" t="s">
        <v>357</v>
      </c>
      <c r="W204" s="151" t="s">
        <v>358</v>
      </c>
      <c r="X204" s="151" t="s">
        <v>302</v>
      </c>
      <c r="Y204" s="152" t="s">
        <v>295</v>
      </c>
      <c r="Z204" s="152" t="s">
        <v>288</v>
      </c>
    </row>
    <row r="205" spans="1:26" x14ac:dyDescent="0.25">
      <c r="A205" s="166"/>
      <c r="B205" s="158"/>
      <c r="C205" s="149"/>
      <c r="D205" s="149"/>
      <c r="E205" s="149"/>
      <c r="F205" s="149"/>
      <c r="G205" s="149"/>
      <c r="H205" s="149"/>
      <c r="I205" s="149"/>
      <c r="J205" s="149"/>
      <c r="K205" s="149"/>
      <c r="L205" s="149"/>
      <c r="M205" s="149"/>
      <c r="N205" s="149"/>
      <c r="O205" s="149"/>
      <c r="P205" s="149"/>
      <c r="Q205" s="149"/>
      <c r="R205" s="149"/>
      <c r="S205" s="149"/>
      <c r="T205" s="149"/>
      <c r="U205" s="149"/>
      <c r="V205" s="149"/>
      <c r="W205" s="149"/>
      <c r="X205" s="149"/>
      <c r="Y205" s="152"/>
      <c r="Z205" s="152"/>
    </row>
    <row r="206" spans="1:26" x14ac:dyDescent="0.25">
      <c r="A206" s="166"/>
      <c r="B206" s="158"/>
      <c r="C206" s="149"/>
      <c r="D206" s="149"/>
      <c r="E206" s="149"/>
      <c r="F206" s="149"/>
      <c r="G206" s="149"/>
      <c r="H206" s="149"/>
      <c r="I206" s="149"/>
      <c r="J206" s="149"/>
      <c r="K206" s="149"/>
      <c r="L206" s="149"/>
      <c r="M206" s="149"/>
      <c r="N206" s="149"/>
      <c r="O206" s="149"/>
      <c r="P206" s="149"/>
      <c r="Q206" s="149"/>
      <c r="R206" s="149"/>
      <c r="S206" s="149"/>
      <c r="T206" s="149"/>
      <c r="U206" s="149"/>
      <c r="V206" s="149"/>
      <c r="W206" s="149"/>
      <c r="X206" s="149"/>
      <c r="Y206" s="152"/>
      <c r="Z206" s="152"/>
    </row>
    <row r="207" spans="1:26" x14ac:dyDescent="0.25">
      <c r="A207" s="166"/>
      <c r="B207" s="158"/>
      <c r="C207" s="149"/>
      <c r="D207" s="149"/>
      <c r="E207" s="149"/>
      <c r="F207" s="149"/>
      <c r="G207" s="149"/>
      <c r="H207" s="149"/>
      <c r="I207" s="149"/>
      <c r="J207" s="149"/>
      <c r="K207" s="149"/>
      <c r="L207" s="149"/>
      <c r="M207" s="149"/>
      <c r="N207" s="149"/>
      <c r="O207" s="149"/>
      <c r="P207" s="149"/>
      <c r="Q207" s="149"/>
      <c r="R207" s="149"/>
      <c r="S207" s="149"/>
      <c r="T207" s="149"/>
      <c r="U207" s="149"/>
      <c r="V207" s="149"/>
      <c r="W207" s="149"/>
      <c r="X207" s="149"/>
      <c r="Y207" s="152"/>
      <c r="Z207" s="152"/>
    </row>
    <row r="208" spans="1:26" x14ac:dyDescent="0.25">
      <c r="A208" s="166"/>
      <c r="B208" s="158"/>
      <c r="C208" s="149"/>
      <c r="D208" s="149"/>
      <c r="E208" s="149"/>
      <c r="F208" s="149"/>
      <c r="G208" s="149"/>
      <c r="H208" s="149"/>
      <c r="I208" s="149"/>
      <c r="J208" s="149"/>
      <c r="K208" s="149"/>
      <c r="L208" s="149"/>
      <c r="M208" s="149"/>
      <c r="N208" s="149"/>
      <c r="O208" s="149"/>
      <c r="P208" s="149"/>
      <c r="Q208" s="149"/>
      <c r="R208" s="149"/>
      <c r="S208" s="149"/>
      <c r="T208" s="149"/>
      <c r="U208" s="149"/>
      <c r="V208" s="149"/>
      <c r="W208" s="149"/>
      <c r="X208" s="149"/>
      <c r="Y208" s="152"/>
      <c r="Z208" s="152"/>
    </row>
    <row r="209" spans="1:26" x14ac:dyDescent="0.25">
      <c r="A209" s="166"/>
      <c r="B209" s="158"/>
      <c r="C209" s="149"/>
      <c r="D209" s="149"/>
      <c r="E209" s="149"/>
      <c r="F209" s="149"/>
      <c r="G209" s="149"/>
      <c r="H209" s="149"/>
      <c r="I209" s="149"/>
      <c r="J209" s="149"/>
      <c r="K209" s="149"/>
      <c r="L209" s="149"/>
      <c r="M209" s="149"/>
      <c r="N209" s="149"/>
      <c r="O209" s="149"/>
      <c r="P209" s="149"/>
      <c r="Q209" s="149"/>
      <c r="R209" s="149"/>
      <c r="S209" s="149"/>
      <c r="T209" s="149"/>
      <c r="U209" s="149"/>
      <c r="V209" s="149"/>
      <c r="W209" s="149"/>
      <c r="X209" s="149"/>
      <c r="Y209" s="152"/>
      <c r="Z209" s="152"/>
    </row>
    <row r="210" spans="1:26" ht="106.5" customHeight="1" x14ac:dyDescent="0.25">
      <c r="A210" s="166"/>
      <c r="B210" s="158"/>
      <c r="C210" s="149"/>
      <c r="D210" s="149"/>
      <c r="E210" s="149"/>
      <c r="F210" s="149"/>
      <c r="G210" s="149"/>
      <c r="H210" s="149"/>
      <c r="I210" s="149"/>
      <c r="J210" s="149"/>
      <c r="K210" s="149"/>
      <c r="L210" s="149"/>
      <c r="M210" s="149"/>
      <c r="N210" s="149"/>
      <c r="O210" s="149"/>
      <c r="P210" s="149"/>
      <c r="Q210" s="149"/>
      <c r="R210" s="149"/>
      <c r="S210" s="149"/>
      <c r="T210" s="149"/>
      <c r="U210" s="149"/>
      <c r="V210" s="149"/>
      <c r="W210" s="149"/>
      <c r="X210" s="149"/>
      <c r="Y210" s="152"/>
      <c r="Z210" s="152"/>
    </row>
    <row r="211" spans="1:26" x14ac:dyDescent="0.25">
      <c r="A211" s="166"/>
      <c r="B211" s="158"/>
      <c r="C211" s="149"/>
      <c r="D211" s="149"/>
      <c r="E211" s="149"/>
      <c r="F211" s="149"/>
      <c r="G211" s="149"/>
      <c r="H211" s="149"/>
      <c r="I211" s="149"/>
      <c r="J211" s="149"/>
      <c r="K211" s="149"/>
      <c r="L211" s="149"/>
      <c r="M211" s="149"/>
      <c r="N211" s="149"/>
      <c r="O211" s="149"/>
      <c r="P211" s="149"/>
      <c r="Q211" s="149"/>
      <c r="R211" s="149"/>
      <c r="S211" s="149"/>
      <c r="T211" s="149"/>
      <c r="U211" s="149"/>
      <c r="V211" s="149"/>
      <c r="W211" s="149"/>
      <c r="X211" s="149"/>
      <c r="Y211" s="152"/>
      <c r="Z211" s="152"/>
    </row>
    <row r="212" spans="1:26" x14ac:dyDescent="0.25">
      <c r="A212" s="166"/>
      <c r="B212" s="158"/>
      <c r="C212" s="149"/>
      <c r="D212" s="149"/>
      <c r="E212" s="149"/>
      <c r="F212" s="149"/>
      <c r="G212" s="149"/>
      <c r="H212" s="149"/>
      <c r="I212" s="149"/>
      <c r="J212" s="149"/>
      <c r="K212" s="149"/>
      <c r="L212" s="149"/>
      <c r="M212" s="149"/>
      <c r="N212" s="149"/>
      <c r="O212" s="149"/>
      <c r="P212" s="149"/>
      <c r="Q212" s="149"/>
      <c r="R212" s="149"/>
      <c r="S212" s="149"/>
      <c r="T212" s="149"/>
      <c r="U212" s="149"/>
      <c r="V212" s="149"/>
      <c r="W212" s="149"/>
      <c r="X212" s="149"/>
      <c r="Y212" s="152"/>
      <c r="Z212" s="152"/>
    </row>
    <row r="213" spans="1:26" x14ac:dyDescent="0.25">
      <c r="A213" s="166"/>
      <c r="B213" s="158"/>
      <c r="C213" s="149"/>
      <c r="D213" s="149"/>
      <c r="E213" s="149"/>
      <c r="F213" s="149"/>
      <c r="G213" s="149"/>
      <c r="H213" s="149"/>
      <c r="I213" s="149"/>
      <c r="J213" s="149"/>
      <c r="K213" s="149"/>
      <c r="L213" s="149"/>
      <c r="M213" s="149"/>
      <c r="N213" s="149"/>
      <c r="O213" s="149"/>
      <c r="P213" s="149"/>
      <c r="Q213" s="149"/>
      <c r="R213" s="149"/>
      <c r="S213" s="149"/>
      <c r="T213" s="149"/>
      <c r="U213" s="149"/>
      <c r="V213" s="149"/>
      <c r="W213" s="149"/>
      <c r="X213" s="149"/>
      <c r="Y213" s="152"/>
      <c r="Z213" s="152"/>
    </row>
    <row r="214" spans="1:26" x14ac:dyDescent="0.25">
      <c r="A214" s="166"/>
      <c r="B214" s="159"/>
      <c r="C214" s="150"/>
      <c r="D214" s="150"/>
      <c r="E214" s="150"/>
      <c r="F214" s="150"/>
      <c r="G214" s="150"/>
      <c r="H214" s="150"/>
      <c r="I214" s="150"/>
      <c r="J214" s="150"/>
      <c r="K214" s="150"/>
      <c r="L214" s="150"/>
      <c r="M214" s="150"/>
      <c r="N214" s="150"/>
      <c r="O214" s="150"/>
      <c r="P214" s="150"/>
      <c r="Q214" s="150"/>
      <c r="R214" s="150"/>
      <c r="S214" s="150"/>
      <c r="T214" s="150"/>
      <c r="U214" s="150"/>
      <c r="V214" s="150"/>
      <c r="W214" s="150"/>
      <c r="X214" s="150"/>
      <c r="Y214" s="152"/>
      <c r="Z214" s="152"/>
    </row>
    <row r="215" spans="1:26" ht="15" customHeight="1" x14ac:dyDescent="0.25">
      <c r="A215" s="166" t="s">
        <v>536</v>
      </c>
      <c r="B215" s="157">
        <v>7</v>
      </c>
      <c r="C215" s="151" t="s">
        <v>153</v>
      </c>
      <c r="D215" s="151" t="s">
        <v>211</v>
      </c>
      <c r="E215" s="151">
        <v>556.20000000000005</v>
      </c>
      <c r="F215" s="151">
        <v>0</v>
      </c>
      <c r="G215" s="151">
        <v>339.7</v>
      </c>
      <c r="H215" s="151">
        <v>5.3</v>
      </c>
      <c r="I215" s="151">
        <v>0</v>
      </c>
      <c r="J215" s="151">
        <v>211.2</v>
      </c>
      <c r="K215" s="151">
        <v>557.70000000000005</v>
      </c>
      <c r="L215" s="151">
        <v>0</v>
      </c>
      <c r="M215" s="151">
        <v>341.2</v>
      </c>
      <c r="N215" s="151">
        <v>5.3</v>
      </c>
      <c r="O215" s="151">
        <v>0</v>
      </c>
      <c r="P215" s="151">
        <v>211.2</v>
      </c>
      <c r="Q215" s="151">
        <v>196</v>
      </c>
      <c r="R215" s="151">
        <v>198</v>
      </c>
      <c r="S215" s="151" t="s">
        <v>359</v>
      </c>
      <c r="T215" s="151" t="s">
        <v>124</v>
      </c>
      <c r="U215" s="151" t="s">
        <v>42</v>
      </c>
      <c r="V215" s="151" t="s">
        <v>462</v>
      </c>
      <c r="W215" s="151" t="s">
        <v>463</v>
      </c>
      <c r="X215" s="151" t="s">
        <v>302</v>
      </c>
      <c r="Y215" s="152" t="s">
        <v>296</v>
      </c>
      <c r="Z215" s="152" t="s">
        <v>288</v>
      </c>
    </row>
    <row r="216" spans="1:26" x14ac:dyDescent="0.25">
      <c r="A216" s="166"/>
      <c r="B216" s="158"/>
      <c r="C216" s="149"/>
      <c r="D216" s="149"/>
      <c r="E216" s="149"/>
      <c r="F216" s="149"/>
      <c r="G216" s="149"/>
      <c r="H216" s="149"/>
      <c r="I216" s="149"/>
      <c r="J216" s="149"/>
      <c r="K216" s="149"/>
      <c r="L216" s="149"/>
      <c r="M216" s="149"/>
      <c r="N216" s="149"/>
      <c r="O216" s="149"/>
      <c r="P216" s="149"/>
      <c r="Q216" s="149"/>
      <c r="R216" s="149"/>
      <c r="S216" s="149"/>
      <c r="T216" s="149"/>
      <c r="U216" s="149"/>
      <c r="V216" s="149"/>
      <c r="W216" s="149"/>
      <c r="X216" s="149"/>
      <c r="Y216" s="152"/>
      <c r="Z216" s="152"/>
    </row>
    <row r="217" spans="1:26" x14ac:dyDescent="0.25">
      <c r="A217" s="166"/>
      <c r="B217" s="158"/>
      <c r="C217" s="149"/>
      <c r="D217" s="149"/>
      <c r="E217" s="149"/>
      <c r="F217" s="149"/>
      <c r="G217" s="149"/>
      <c r="H217" s="149"/>
      <c r="I217" s="149"/>
      <c r="J217" s="149"/>
      <c r="K217" s="149"/>
      <c r="L217" s="149"/>
      <c r="M217" s="149"/>
      <c r="N217" s="149"/>
      <c r="O217" s="149"/>
      <c r="P217" s="149"/>
      <c r="Q217" s="149"/>
      <c r="R217" s="149"/>
      <c r="S217" s="149"/>
      <c r="T217" s="149"/>
      <c r="U217" s="149"/>
      <c r="V217" s="149"/>
      <c r="W217" s="149"/>
      <c r="X217" s="149"/>
      <c r="Y217" s="152"/>
      <c r="Z217" s="152"/>
    </row>
    <row r="218" spans="1:26" x14ac:dyDescent="0.25">
      <c r="A218" s="166"/>
      <c r="B218" s="158"/>
      <c r="C218" s="149"/>
      <c r="D218" s="149"/>
      <c r="E218" s="149"/>
      <c r="F218" s="149"/>
      <c r="G218" s="149"/>
      <c r="H218" s="149"/>
      <c r="I218" s="149"/>
      <c r="J218" s="149"/>
      <c r="K218" s="149"/>
      <c r="L218" s="149"/>
      <c r="M218" s="149"/>
      <c r="N218" s="149"/>
      <c r="O218" s="149"/>
      <c r="P218" s="149"/>
      <c r="Q218" s="149"/>
      <c r="R218" s="149"/>
      <c r="S218" s="149"/>
      <c r="T218" s="149"/>
      <c r="U218" s="149"/>
      <c r="V218" s="149"/>
      <c r="W218" s="149"/>
      <c r="X218" s="149"/>
      <c r="Y218" s="152"/>
      <c r="Z218" s="152"/>
    </row>
    <row r="219" spans="1:26" x14ac:dyDescent="0.25">
      <c r="A219" s="166"/>
      <c r="B219" s="158"/>
      <c r="C219" s="149"/>
      <c r="D219" s="149"/>
      <c r="E219" s="149"/>
      <c r="F219" s="149"/>
      <c r="G219" s="149"/>
      <c r="H219" s="149"/>
      <c r="I219" s="149"/>
      <c r="J219" s="149"/>
      <c r="K219" s="149"/>
      <c r="L219" s="149"/>
      <c r="M219" s="149"/>
      <c r="N219" s="149"/>
      <c r="O219" s="149"/>
      <c r="P219" s="149"/>
      <c r="Q219" s="149"/>
      <c r="R219" s="149"/>
      <c r="S219" s="149"/>
      <c r="T219" s="149"/>
      <c r="U219" s="149"/>
      <c r="V219" s="149"/>
      <c r="W219" s="149"/>
      <c r="X219" s="149"/>
      <c r="Y219" s="152"/>
      <c r="Z219" s="152"/>
    </row>
    <row r="220" spans="1:26" x14ac:dyDescent="0.25">
      <c r="A220" s="166"/>
      <c r="B220" s="158"/>
      <c r="C220" s="149"/>
      <c r="D220" s="149"/>
      <c r="E220" s="149"/>
      <c r="F220" s="149"/>
      <c r="G220" s="149"/>
      <c r="H220" s="149"/>
      <c r="I220" s="149"/>
      <c r="J220" s="149"/>
      <c r="K220" s="149"/>
      <c r="L220" s="149"/>
      <c r="M220" s="149"/>
      <c r="N220" s="149"/>
      <c r="O220" s="149"/>
      <c r="P220" s="149"/>
      <c r="Q220" s="149"/>
      <c r="R220" s="149"/>
      <c r="S220" s="149"/>
      <c r="T220" s="149"/>
      <c r="U220" s="149"/>
      <c r="V220" s="149"/>
      <c r="W220" s="149"/>
      <c r="X220" s="149"/>
      <c r="Y220" s="152"/>
      <c r="Z220" s="152"/>
    </row>
    <row r="221" spans="1:26" x14ac:dyDescent="0.25">
      <c r="A221" s="166"/>
      <c r="B221" s="158"/>
      <c r="C221" s="149"/>
      <c r="D221" s="149"/>
      <c r="E221" s="149"/>
      <c r="F221" s="149"/>
      <c r="G221" s="149"/>
      <c r="H221" s="149"/>
      <c r="I221" s="149"/>
      <c r="J221" s="149"/>
      <c r="K221" s="149"/>
      <c r="L221" s="149"/>
      <c r="M221" s="149"/>
      <c r="N221" s="149"/>
      <c r="O221" s="149"/>
      <c r="P221" s="149"/>
      <c r="Q221" s="149"/>
      <c r="R221" s="149"/>
      <c r="S221" s="149"/>
      <c r="T221" s="149"/>
      <c r="U221" s="149"/>
      <c r="V221" s="149"/>
      <c r="W221" s="149"/>
      <c r="X221" s="149"/>
      <c r="Y221" s="152"/>
      <c r="Z221" s="152"/>
    </row>
    <row r="222" spans="1:26" ht="15" customHeight="1" x14ac:dyDescent="0.25">
      <c r="A222" s="166"/>
      <c r="B222" s="158"/>
      <c r="C222" s="149"/>
      <c r="D222" s="149"/>
      <c r="E222" s="149"/>
      <c r="F222" s="149"/>
      <c r="G222" s="149"/>
      <c r="H222" s="149"/>
      <c r="I222" s="149"/>
      <c r="J222" s="149"/>
      <c r="K222" s="149"/>
      <c r="L222" s="149"/>
      <c r="M222" s="149"/>
      <c r="N222" s="149"/>
      <c r="O222" s="149"/>
      <c r="P222" s="149"/>
      <c r="Q222" s="149"/>
      <c r="R222" s="149"/>
      <c r="S222" s="149"/>
      <c r="T222" s="149"/>
      <c r="U222" s="149"/>
      <c r="V222" s="149"/>
      <c r="W222" s="149"/>
      <c r="X222" s="149"/>
      <c r="Y222" s="152"/>
      <c r="Z222" s="152"/>
    </row>
    <row r="223" spans="1:26" ht="15" customHeight="1" x14ac:dyDescent="0.25">
      <c r="A223" s="166"/>
      <c r="B223" s="158"/>
      <c r="C223" s="149"/>
      <c r="D223" s="149"/>
      <c r="E223" s="149"/>
      <c r="F223" s="149"/>
      <c r="G223" s="149"/>
      <c r="H223" s="149"/>
      <c r="I223" s="149"/>
      <c r="J223" s="149"/>
      <c r="K223" s="149"/>
      <c r="L223" s="149"/>
      <c r="M223" s="149"/>
      <c r="N223" s="149"/>
      <c r="O223" s="149"/>
      <c r="P223" s="149"/>
      <c r="Q223" s="149"/>
      <c r="R223" s="149"/>
      <c r="S223" s="149"/>
      <c r="T223" s="149"/>
      <c r="U223" s="149"/>
      <c r="V223" s="149"/>
      <c r="W223" s="149"/>
      <c r="X223" s="149"/>
      <c r="Y223" s="152"/>
      <c r="Z223" s="152"/>
    </row>
    <row r="224" spans="1:26" ht="15" customHeight="1" x14ac:dyDescent="0.25">
      <c r="A224" s="166"/>
      <c r="B224" s="158"/>
      <c r="C224" s="149"/>
      <c r="D224" s="149"/>
      <c r="E224" s="149"/>
      <c r="F224" s="149"/>
      <c r="G224" s="149"/>
      <c r="H224" s="149"/>
      <c r="I224" s="149"/>
      <c r="J224" s="149"/>
      <c r="K224" s="149"/>
      <c r="L224" s="149"/>
      <c r="M224" s="149"/>
      <c r="N224" s="149"/>
      <c r="O224" s="149"/>
      <c r="P224" s="149"/>
      <c r="Q224" s="149"/>
      <c r="R224" s="149"/>
      <c r="S224" s="149"/>
      <c r="T224" s="149"/>
      <c r="U224" s="149"/>
      <c r="V224" s="149"/>
      <c r="W224" s="149"/>
      <c r="X224" s="149"/>
      <c r="Y224" s="152"/>
      <c r="Z224" s="152"/>
    </row>
    <row r="225" spans="1:26" ht="40.5" customHeight="1" x14ac:dyDescent="0.25">
      <c r="A225" s="166"/>
      <c r="B225" s="159"/>
      <c r="C225" s="150"/>
      <c r="D225" s="150"/>
      <c r="E225" s="150"/>
      <c r="F225" s="150"/>
      <c r="G225" s="150"/>
      <c r="H225" s="150"/>
      <c r="I225" s="150"/>
      <c r="J225" s="150"/>
      <c r="K225" s="150"/>
      <c r="L225" s="150"/>
      <c r="M225" s="150"/>
      <c r="N225" s="150"/>
      <c r="O225" s="150"/>
      <c r="P225" s="150"/>
      <c r="Q225" s="150"/>
      <c r="R225" s="150"/>
      <c r="S225" s="150"/>
      <c r="T225" s="150"/>
      <c r="U225" s="150"/>
      <c r="V225" s="150"/>
      <c r="W225" s="150"/>
      <c r="X225" s="150"/>
      <c r="Y225" s="152"/>
      <c r="Z225" s="152"/>
    </row>
    <row r="226" spans="1:26" ht="15" customHeight="1" x14ac:dyDescent="0.25">
      <c r="A226" s="166" t="s">
        <v>537</v>
      </c>
      <c r="B226" s="157">
        <v>8</v>
      </c>
      <c r="C226" s="151" t="s">
        <v>172</v>
      </c>
      <c r="D226" s="151" t="s">
        <v>211</v>
      </c>
      <c r="E226" s="151">
        <v>254.63</v>
      </c>
      <c r="F226" s="151">
        <v>254.63</v>
      </c>
      <c r="G226" s="151">
        <v>0</v>
      </c>
      <c r="H226" s="151">
        <v>0</v>
      </c>
      <c r="I226" s="151">
        <v>0</v>
      </c>
      <c r="J226" s="151">
        <v>0</v>
      </c>
      <c r="K226" s="151">
        <v>217.1</v>
      </c>
      <c r="L226" s="151">
        <v>217.1</v>
      </c>
      <c r="M226" s="151">
        <v>0</v>
      </c>
      <c r="N226" s="151">
        <v>0</v>
      </c>
      <c r="O226" s="151">
        <v>0</v>
      </c>
      <c r="P226" s="151">
        <v>0</v>
      </c>
      <c r="Q226" s="151">
        <v>146</v>
      </c>
      <c r="R226" s="151">
        <v>26</v>
      </c>
      <c r="S226" s="151" t="s">
        <v>360</v>
      </c>
      <c r="T226" s="151" t="s">
        <v>361</v>
      </c>
      <c r="U226" s="151" t="s">
        <v>126</v>
      </c>
      <c r="V226" s="151" t="s">
        <v>458</v>
      </c>
      <c r="W226" s="151" t="s">
        <v>459</v>
      </c>
      <c r="X226" s="151" t="s">
        <v>302</v>
      </c>
      <c r="Y226" s="152" t="s">
        <v>297</v>
      </c>
      <c r="Z226" s="151" t="s">
        <v>288</v>
      </c>
    </row>
    <row r="227" spans="1:26" x14ac:dyDescent="0.25">
      <c r="A227" s="166"/>
      <c r="B227" s="158"/>
      <c r="C227" s="149"/>
      <c r="D227" s="149"/>
      <c r="E227" s="149"/>
      <c r="F227" s="149"/>
      <c r="G227" s="149"/>
      <c r="H227" s="149"/>
      <c r="I227" s="149"/>
      <c r="J227" s="149"/>
      <c r="K227" s="149"/>
      <c r="L227" s="149"/>
      <c r="M227" s="149"/>
      <c r="N227" s="149"/>
      <c r="O227" s="149"/>
      <c r="P227" s="149"/>
      <c r="Q227" s="149"/>
      <c r="R227" s="149"/>
      <c r="S227" s="149"/>
      <c r="T227" s="149"/>
      <c r="U227" s="149"/>
      <c r="V227" s="149"/>
      <c r="W227" s="149"/>
      <c r="X227" s="149"/>
      <c r="Y227" s="152"/>
      <c r="Z227" s="149"/>
    </row>
    <row r="228" spans="1:26" x14ac:dyDescent="0.25">
      <c r="A228" s="166"/>
      <c r="B228" s="158"/>
      <c r="C228" s="149"/>
      <c r="D228" s="149"/>
      <c r="E228" s="149"/>
      <c r="F228" s="149"/>
      <c r="G228" s="149"/>
      <c r="H228" s="149"/>
      <c r="I228" s="149"/>
      <c r="J228" s="149"/>
      <c r="K228" s="149"/>
      <c r="L228" s="149"/>
      <c r="M228" s="149"/>
      <c r="N228" s="149"/>
      <c r="O228" s="149"/>
      <c r="P228" s="149"/>
      <c r="Q228" s="149"/>
      <c r="R228" s="149"/>
      <c r="S228" s="149"/>
      <c r="T228" s="149"/>
      <c r="U228" s="149"/>
      <c r="V228" s="149"/>
      <c r="W228" s="149"/>
      <c r="X228" s="149"/>
      <c r="Y228" s="152"/>
      <c r="Z228" s="149"/>
    </row>
    <row r="229" spans="1:26" x14ac:dyDescent="0.25">
      <c r="A229" s="166"/>
      <c r="B229" s="158"/>
      <c r="C229" s="149"/>
      <c r="D229" s="149"/>
      <c r="E229" s="149"/>
      <c r="F229" s="149"/>
      <c r="G229" s="149"/>
      <c r="H229" s="149"/>
      <c r="I229" s="149"/>
      <c r="J229" s="149"/>
      <c r="K229" s="149"/>
      <c r="L229" s="149"/>
      <c r="M229" s="149"/>
      <c r="N229" s="149"/>
      <c r="O229" s="149"/>
      <c r="P229" s="149"/>
      <c r="Q229" s="149"/>
      <c r="R229" s="149"/>
      <c r="S229" s="149"/>
      <c r="T229" s="149"/>
      <c r="U229" s="149"/>
      <c r="V229" s="149"/>
      <c r="W229" s="149"/>
      <c r="X229" s="149"/>
      <c r="Y229" s="152"/>
      <c r="Z229" s="149"/>
    </row>
    <row r="230" spans="1:26" x14ac:dyDescent="0.25">
      <c r="A230" s="166"/>
      <c r="B230" s="158"/>
      <c r="C230" s="149"/>
      <c r="D230" s="149"/>
      <c r="E230" s="149"/>
      <c r="F230" s="149"/>
      <c r="G230" s="149"/>
      <c r="H230" s="149"/>
      <c r="I230" s="149"/>
      <c r="J230" s="149"/>
      <c r="K230" s="149"/>
      <c r="L230" s="149"/>
      <c r="M230" s="149"/>
      <c r="N230" s="149"/>
      <c r="O230" s="149"/>
      <c r="P230" s="149"/>
      <c r="Q230" s="149"/>
      <c r="R230" s="149"/>
      <c r="S230" s="149"/>
      <c r="T230" s="149"/>
      <c r="U230" s="149"/>
      <c r="V230" s="149"/>
      <c r="W230" s="149"/>
      <c r="X230" s="149"/>
      <c r="Y230" s="152"/>
      <c r="Z230" s="149"/>
    </row>
    <row r="231" spans="1:26" x14ac:dyDescent="0.25">
      <c r="A231" s="166"/>
      <c r="B231" s="158"/>
      <c r="C231" s="149"/>
      <c r="D231" s="149"/>
      <c r="E231" s="149"/>
      <c r="F231" s="149"/>
      <c r="G231" s="149"/>
      <c r="H231" s="149"/>
      <c r="I231" s="149"/>
      <c r="J231" s="149"/>
      <c r="K231" s="149"/>
      <c r="L231" s="149"/>
      <c r="M231" s="149"/>
      <c r="N231" s="149"/>
      <c r="O231" s="149"/>
      <c r="P231" s="149"/>
      <c r="Q231" s="149"/>
      <c r="R231" s="149"/>
      <c r="S231" s="149"/>
      <c r="T231" s="149"/>
      <c r="U231" s="149"/>
      <c r="V231" s="149"/>
      <c r="W231" s="149"/>
      <c r="X231" s="149"/>
      <c r="Y231" s="152"/>
      <c r="Z231" s="149"/>
    </row>
    <row r="232" spans="1:26" x14ac:dyDescent="0.25">
      <c r="A232" s="166"/>
      <c r="B232" s="158"/>
      <c r="C232" s="149"/>
      <c r="D232" s="149"/>
      <c r="E232" s="149"/>
      <c r="F232" s="149"/>
      <c r="G232" s="149"/>
      <c r="H232" s="149"/>
      <c r="I232" s="149"/>
      <c r="J232" s="149"/>
      <c r="K232" s="149"/>
      <c r="L232" s="149"/>
      <c r="M232" s="149"/>
      <c r="N232" s="149"/>
      <c r="O232" s="149"/>
      <c r="P232" s="149"/>
      <c r="Q232" s="149"/>
      <c r="R232" s="149"/>
      <c r="S232" s="149"/>
      <c r="T232" s="149"/>
      <c r="U232" s="149"/>
      <c r="V232" s="149"/>
      <c r="W232" s="149"/>
      <c r="X232" s="149"/>
      <c r="Y232" s="152"/>
      <c r="Z232" s="149"/>
    </row>
    <row r="233" spans="1:26" x14ac:dyDescent="0.25">
      <c r="A233" s="166"/>
      <c r="B233" s="158"/>
      <c r="C233" s="149"/>
      <c r="D233" s="149"/>
      <c r="E233" s="149"/>
      <c r="F233" s="149"/>
      <c r="G233" s="149"/>
      <c r="H233" s="149"/>
      <c r="I233" s="149"/>
      <c r="J233" s="149"/>
      <c r="K233" s="149"/>
      <c r="L233" s="149"/>
      <c r="M233" s="149"/>
      <c r="N233" s="149"/>
      <c r="O233" s="149"/>
      <c r="P233" s="149"/>
      <c r="Q233" s="149"/>
      <c r="R233" s="149"/>
      <c r="S233" s="149"/>
      <c r="T233" s="149"/>
      <c r="U233" s="149"/>
      <c r="V233" s="149"/>
      <c r="W233" s="149"/>
      <c r="X233" s="149"/>
      <c r="Y233" s="152"/>
      <c r="Z233" s="149"/>
    </row>
    <row r="234" spans="1:26" x14ac:dyDescent="0.25">
      <c r="A234" s="166"/>
      <c r="B234" s="158"/>
      <c r="C234" s="149"/>
      <c r="D234" s="149"/>
      <c r="E234" s="149"/>
      <c r="F234" s="149"/>
      <c r="G234" s="149"/>
      <c r="H234" s="149"/>
      <c r="I234" s="149"/>
      <c r="J234" s="149"/>
      <c r="K234" s="149"/>
      <c r="L234" s="149"/>
      <c r="M234" s="149"/>
      <c r="N234" s="149"/>
      <c r="O234" s="149"/>
      <c r="P234" s="149"/>
      <c r="Q234" s="149"/>
      <c r="R234" s="149"/>
      <c r="S234" s="149"/>
      <c r="T234" s="149"/>
      <c r="U234" s="149"/>
      <c r="V234" s="149"/>
      <c r="W234" s="149"/>
      <c r="X234" s="149"/>
      <c r="Y234" s="152"/>
      <c r="Z234" s="149"/>
    </row>
    <row r="235" spans="1:26" x14ac:dyDescent="0.25">
      <c r="A235" s="166"/>
      <c r="B235" s="159"/>
      <c r="C235" s="150"/>
      <c r="D235" s="150"/>
      <c r="E235" s="150"/>
      <c r="F235" s="150"/>
      <c r="G235" s="150"/>
      <c r="H235" s="150"/>
      <c r="I235" s="150"/>
      <c r="J235" s="150"/>
      <c r="K235" s="150"/>
      <c r="L235" s="150"/>
      <c r="M235" s="150"/>
      <c r="N235" s="150"/>
      <c r="O235" s="150"/>
      <c r="P235" s="150"/>
      <c r="Q235" s="150"/>
      <c r="R235" s="150"/>
      <c r="S235" s="150"/>
      <c r="T235" s="150"/>
      <c r="U235" s="150"/>
      <c r="V235" s="150"/>
      <c r="W235" s="150"/>
      <c r="X235" s="150"/>
      <c r="Y235" s="152"/>
      <c r="Z235" s="150"/>
    </row>
    <row r="236" spans="1:26" ht="15" customHeight="1" x14ac:dyDescent="0.25">
      <c r="A236" s="166" t="s">
        <v>538</v>
      </c>
      <c r="B236" s="157">
        <v>9</v>
      </c>
      <c r="C236" s="151" t="s">
        <v>154</v>
      </c>
      <c r="D236" s="151" t="s">
        <v>211</v>
      </c>
      <c r="E236" s="246">
        <v>2438.3000000000002</v>
      </c>
      <c r="F236" s="151">
        <v>865</v>
      </c>
      <c r="G236" s="151">
        <v>1590</v>
      </c>
      <c r="H236" s="151">
        <v>0</v>
      </c>
      <c r="I236" s="151">
        <v>0</v>
      </c>
      <c r="J236" s="151">
        <v>0</v>
      </c>
      <c r="K236" s="151">
        <v>848.3</v>
      </c>
      <c r="L236" s="151">
        <v>848.3</v>
      </c>
      <c r="M236" s="151">
        <v>0</v>
      </c>
      <c r="N236" s="151">
        <v>0</v>
      </c>
      <c r="O236" s="151">
        <v>0</v>
      </c>
      <c r="P236" s="151">
        <v>0</v>
      </c>
      <c r="Q236" s="151">
        <v>115</v>
      </c>
      <c r="R236" s="151">
        <v>8</v>
      </c>
      <c r="S236" s="151" t="s">
        <v>74</v>
      </c>
      <c r="T236" s="151" t="s">
        <v>60</v>
      </c>
      <c r="U236" s="151" t="s">
        <v>102</v>
      </c>
      <c r="V236" s="151" t="s">
        <v>457</v>
      </c>
      <c r="W236" s="151" t="s">
        <v>127</v>
      </c>
      <c r="X236" s="151" t="s">
        <v>302</v>
      </c>
      <c r="Y236" s="152" t="s">
        <v>298</v>
      </c>
      <c r="Z236" s="151" t="s">
        <v>288</v>
      </c>
    </row>
    <row r="237" spans="1:26" x14ac:dyDescent="0.25">
      <c r="A237" s="166"/>
      <c r="B237" s="158"/>
      <c r="C237" s="149"/>
      <c r="D237" s="149"/>
      <c r="E237" s="247"/>
      <c r="F237" s="149"/>
      <c r="G237" s="149"/>
      <c r="H237" s="149"/>
      <c r="I237" s="149"/>
      <c r="J237" s="149"/>
      <c r="K237" s="149"/>
      <c r="L237" s="149"/>
      <c r="M237" s="149"/>
      <c r="N237" s="149"/>
      <c r="O237" s="149"/>
      <c r="P237" s="149"/>
      <c r="Q237" s="149"/>
      <c r="R237" s="149"/>
      <c r="S237" s="149"/>
      <c r="T237" s="149"/>
      <c r="U237" s="149"/>
      <c r="V237" s="149"/>
      <c r="W237" s="149"/>
      <c r="X237" s="149"/>
      <c r="Y237" s="152"/>
      <c r="Z237" s="149"/>
    </row>
    <row r="238" spans="1:26" x14ac:dyDescent="0.25">
      <c r="A238" s="166"/>
      <c r="B238" s="158"/>
      <c r="C238" s="149"/>
      <c r="D238" s="149"/>
      <c r="E238" s="247"/>
      <c r="F238" s="149"/>
      <c r="G238" s="149"/>
      <c r="H238" s="149"/>
      <c r="I238" s="149"/>
      <c r="J238" s="149"/>
      <c r="K238" s="149"/>
      <c r="L238" s="149"/>
      <c r="M238" s="149"/>
      <c r="N238" s="149"/>
      <c r="O238" s="149"/>
      <c r="P238" s="149"/>
      <c r="Q238" s="149"/>
      <c r="R238" s="149"/>
      <c r="S238" s="149"/>
      <c r="T238" s="149"/>
      <c r="U238" s="149"/>
      <c r="V238" s="149"/>
      <c r="W238" s="149"/>
      <c r="X238" s="149"/>
      <c r="Y238" s="152"/>
      <c r="Z238" s="149"/>
    </row>
    <row r="239" spans="1:26" x14ac:dyDescent="0.25">
      <c r="A239" s="166"/>
      <c r="B239" s="158"/>
      <c r="C239" s="149"/>
      <c r="D239" s="149"/>
      <c r="E239" s="247"/>
      <c r="F239" s="149"/>
      <c r="G239" s="149"/>
      <c r="H239" s="149"/>
      <c r="I239" s="149"/>
      <c r="J239" s="149"/>
      <c r="K239" s="149"/>
      <c r="L239" s="149"/>
      <c r="M239" s="149"/>
      <c r="N239" s="149"/>
      <c r="O239" s="149"/>
      <c r="P239" s="149"/>
      <c r="Q239" s="149"/>
      <c r="R239" s="149"/>
      <c r="S239" s="149"/>
      <c r="T239" s="149"/>
      <c r="U239" s="149"/>
      <c r="V239" s="149"/>
      <c r="W239" s="149"/>
      <c r="X239" s="149"/>
      <c r="Y239" s="152"/>
      <c r="Z239" s="149"/>
    </row>
    <row r="240" spans="1:26" x14ac:dyDescent="0.25">
      <c r="A240" s="166"/>
      <c r="B240" s="158"/>
      <c r="C240" s="149"/>
      <c r="D240" s="149"/>
      <c r="E240" s="247"/>
      <c r="F240" s="149"/>
      <c r="G240" s="149"/>
      <c r="H240" s="149"/>
      <c r="I240" s="149"/>
      <c r="J240" s="149"/>
      <c r="K240" s="149"/>
      <c r="L240" s="149"/>
      <c r="M240" s="149"/>
      <c r="N240" s="149"/>
      <c r="O240" s="149"/>
      <c r="P240" s="149"/>
      <c r="Q240" s="149"/>
      <c r="R240" s="149"/>
      <c r="S240" s="149"/>
      <c r="T240" s="149"/>
      <c r="U240" s="149"/>
      <c r="V240" s="149"/>
      <c r="W240" s="149"/>
      <c r="X240" s="149"/>
      <c r="Y240" s="152"/>
      <c r="Z240" s="149"/>
    </row>
    <row r="241" spans="1:26" x14ac:dyDescent="0.25">
      <c r="A241" s="166"/>
      <c r="B241" s="158"/>
      <c r="C241" s="149"/>
      <c r="D241" s="149"/>
      <c r="E241" s="247"/>
      <c r="F241" s="149"/>
      <c r="G241" s="149"/>
      <c r="H241" s="149"/>
      <c r="I241" s="149"/>
      <c r="J241" s="149"/>
      <c r="K241" s="149"/>
      <c r="L241" s="149"/>
      <c r="M241" s="149"/>
      <c r="N241" s="149"/>
      <c r="O241" s="149"/>
      <c r="P241" s="149"/>
      <c r="Q241" s="149"/>
      <c r="R241" s="149"/>
      <c r="S241" s="149"/>
      <c r="T241" s="149"/>
      <c r="U241" s="149"/>
      <c r="V241" s="149"/>
      <c r="W241" s="149"/>
      <c r="X241" s="149"/>
      <c r="Y241" s="152"/>
      <c r="Z241" s="149"/>
    </row>
    <row r="242" spans="1:26" x14ac:dyDescent="0.25">
      <c r="A242" s="166"/>
      <c r="B242" s="158"/>
      <c r="C242" s="149"/>
      <c r="D242" s="149"/>
      <c r="E242" s="247"/>
      <c r="F242" s="149"/>
      <c r="G242" s="149"/>
      <c r="H242" s="149"/>
      <c r="I242" s="149"/>
      <c r="J242" s="149"/>
      <c r="K242" s="149"/>
      <c r="L242" s="149"/>
      <c r="M242" s="149"/>
      <c r="N242" s="149"/>
      <c r="O242" s="149"/>
      <c r="P242" s="149"/>
      <c r="Q242" s="149"/>
      <c r="R242" s="149"/>
      <c r="S242" s="149"/>
      <c r="T242" s="149"/>
      <c r="U242" s="149"/>
      <c r="V242" s="149"/>
      <c r="W242" s="149"/>
      <c r="X242" s="149"/>
      <c r="Y242" s="152"/>
      <c r="Z242" s="149"/>
    </row>
    <row r="243" spans="1:26" x14ac:dyDescent="0.25">
      <c r="A243" s="166"/>
      <c r="B243" s="158"/>
      <c r="C243" s="149"/>
      <c r="D243" s="149"/>
      <c r="E243" s="247"/>
      <c r="F243" s="149"/>
      <c r="G243" s="149"/>
      <c r="H243" s="149"/>
      <c r="I243" s="149"/>
      <c r="J243" s="149"/>
      <c r="K243" s="149"/>
      <c r="L243" s="149"/>
      <c r="M243" s="149"/>
      <c r="N243" s="149"/>
      <c r="O243" s="149"/>
      <c r="P243" s="149"/>
      <c r="Q243" s="149"/>
      <c r="R243" s="149"/>
      <c r="S243" s="149"/>
      <c r="T243" s="149"/>
      <c r="U243" s="149"/>
      <c r="V243" s="149"/>
      <c r="W243" s="149"/>
      <c r="X243" s="149"/>
      <c r="Y243" s="152"/>
      <c r="Z243" s="149"/>
    </row>
    <row r="244" spans="1:26" ht="98.25" customHeight="1" x14ac:dyDescent="0.25">
      <c r="A244" s="166"/>
      <c r="B244" s="159"/>
      <c r="C244" s="150"/>
      <c r="D244" s="150"/>
      <c r="E244" s="248"/>
      <c r="F244" s="150"/>
      <c r="G244" s="150"/>
      <c r="H244" s="150"/>
      <c r="I244" s="150"/>
      <c r="J244" s="150"/>
      <c r="K244" s="150"/>
      <c r="L244" s="150"/>
      <c r="M244" s="150"/>
      <c r="N244" s="150"/>
      <c r="O244" s="150"/>
      <c r="P244" s="150"/>
      <c r="Q244" s="150"/>
      <c r="R244" s="150"/>
      <c r="S244" s="150"/>
      <c r="T244" s="150"/>
      <c r="U244" s="150"/>
      <c r="V244" s="150"/>
      <c r="W244" s="150"/>
      <c r="X244" s="150"/>
      <c r="Y244" s="152"/>
      <c r="Z244" s="149"/>
    </row>
    <row r="245" spans="1:26" ht="15" customHeight="1" x14ac:dyDescent="0.25">
      <c r="A245" s="166" t="s">
        <v>539</v>
      </c>
      <c r="B245" s="157">
        <v>10</v>
      </c>
      <c r="C245" s="151" t="s">
        <v>155</v>
      </c>
      <c r="D245" s="151" t="s">
        <v>211</v>
      </c>
      <c r="E245" s="151">
        <v>1227</v>
      </c>
      <c r="F245" s="151">
        <v>1227</v>
      </c>
      <c r="G245" s="151">
        <v>0</v>
      </c>
      <c r="H245" s="151">
        <v>0</v>
      </c>
      <c r="I245" s="151">
        <v>0</v>
      </c>
      <c r="J245" s="151">
        <v>0</v>
      </c>
      <c r="K245" s="151">
        <v>49.3</v>
      </c>
      <c r="L245" s="151">
        <v>0</v>
      </c>
      <c r="M245" s="151">
        <v>49.3</v>
      </c>
      <c r="N245" s="151">
        <v>0</v>
      </c>
      <c r="O245" s="151">
        <v>0</v>
      </c>
      <c r="P245" s="151">
        <v>0</v>
      </c>
      <c r="Q245" s="151">
        <v>115</v>
      </c>
      <c r="R245" s="151">
        <v>11</v>
      </c>
      <c r="S245" s="151" t="s">
        <v>125</v>
      </c>
      <c r="T245" s="151" t="s">
        <v>56</v>
      </c>
      <c r="U245" s="151" t="s">
        <v>57</v>
      </c>
      <c r="V245" s="151" t="s">
        <v>363</v>
      </c>
      <c r="W245" s="151" t="s">
        <v>362</v>
      </c>
      <c r="X245" s="151" t="s">
        <v>302</v>
      </c>
      <c r="Y245" s="152" t="s">
        <v>299</v>
      </c>
      <c r="Z245" s="151" t="s">
        <v>288</v>
      </c>
    </row>
    <row r="246" spans="1:26" x14ac:dyDescent="0.25">
      <c r="A246" s="166"/>
      <c r="B246" s="158"/>
      <c r="C246" s="149"/>
      <c r="D246" s="149"/>
      <c r="E246" s="149"/>
      <c r="F246" s="149"/>
      <c r="G246" s="149"/>
      <c r="H246" s="149"/>
      <c r="I246" s="149"/>
      <c r="J246" s="149"/>
      <c r="K246" s="149"/>
      <c r="L246" s="149"/>
      <c r="M246" s="149"/>
      <c r="N246" s="149"/>
      <c r="O246" s="149"/>
      <c r="P246" s="149"/>
      <c r="Q246" s="149"/>
      <c r="R246" s="149"/>
      <c r="S246" s="149"/>
      <c r="T246" s="149"/>
      <c r="U246" s="149"/>
      <c r="V246" s="149"/>
      <c r="W246" s="149"/>
      <c r="X246" s="149"/>
      <c r="Y246" s="152"/>
      <c r="Z246" s="149"/>
    </row>
    <row r="247" spans="1:26" x14ac:dyDescent="0.25">
      <c r="A247" s="166"/>
      <c r="B247" s="158"/>
      <c r="C247" s="149"/>
      <c r="D247" s="149"/>
      <c r="E247" s="149"/>
      <c r="F247" s="149"/>
      <c r="G247" s="149"/>
      <c r="H247" s="149"/>
      <c r="I247" s="149"/>
      <c r="J247" s="149"/>
      <c r="K247" s="149"/>
      <c r="L247" s="149"/>
      <c r="M247" s="149"/>
      <c r="N247" s="149"/>
      <c r="O247" s="149"/>
      <c r="P247" s="149"/>
      <c r="Q247" s="149"/>
      <c r="R247" s="149"/>
      <c r="S247" s="149"/>
      <c r="T247" s="149"/>
      <c r="U247" s="149"/>
      <c r="V247" s="149"/>
      <c r="W247" s="149"/>
      <c r="X247" s="149"/>
      <c r="Y247" s="152"/>
      <c r="Z247" s="149"/>
    </row>
    <row r="248" spans="1:26" x14ac:dyDescent="0.25">
      <c r="A248" s="166"/>
      <c r="B248" s="158"/>
      <c r="C248" s="149"/>
      <c r="D248" s="149"/>
      <c r="E248" s="149"/>
      <c r="F248" s="149"/>
      <c r="G248" s="149"/>
      <c r="H248" s="149"/>
      <c r="I248" s="149"/>
      <c r="J248" s="149"/>
      <c r="K248" s="149"/>
      <c r="L248" s="149"/>
      <c r="M248" s="149"/>
      <c r="N248" s="149"/>
      <c r="O248" s="149"/>
      <c r="P248" s="149"/>
      <c r="Q248" s="149"/>
      <c r="R248" s="149"/>
      <c r="S248" s="149"/>
      <c r="T248" s="149"/>
      <c r="U248" s="149"/>
      <c r="V248" s="149"/>
      <c r="W248" s="149"/>
      <c r="X248" s="149"/>
      <c r="Y248" s="152"/>
      <c r="Z248" s="149"/>
    </row>
    <row r="249" spans="1:26" x14ac:dyDescent="0.25">
      <c r="A249" s="166"/>
      <c r="B249" s="158"/>
      <c r="C249" s="149"/>
      <c r="D249" s="149"/>
      <c r="E249" s="149"/>
      <c r="F249" s="149"/>
      <c r="G249" s="149"/>
      <c r="H249" s="149"/>
      <c r="I249" s="149"/>
      <c r="J249" s="149"/>
      <c r="K249" s="149"/>
      <c r="L249" s="149"/>
      <c r="M249" s="149"/>
      <c r="N249" s="149"/>
      <c r="O249" s="149"/>
      <c r="P249" s="149"/>
      <c r="Q249" s="149"/>
      <c r="R249" s="149"/>
      <c r="S249" s="149"/>
      <c r="T249" s="149"/>
      <c r="U249" s="149"/>
      <c r="V249" s="149"/>
      <c r="W249" s="149"/>
      <c r="X249" s="149"/>
      <c r="Y249" s="152"/>
      <c r="Z249" s="149"/>
    </row>
    <row r="250" spans="1:26" x14ac:dyDescent="0.25">
      <c r="A250" s="166"/>
      <c r="B250" s="158"/>
      <c r="C250" s="149"/>
      <c r="D250" s="149"/>
      <c r="E250" s="149"/>
      <c r="F250" s="149"/>
      <c r="G250" s="149"/>
      <c r="H250" s="149"/>
      <c r="I250" s="149"/>
      <c r="J250" s="149"/>
      <c r="K250" s="149"/>
      <c r="L250" s="149"/>
      <c r="M250" s="149"/>
      <c r="N250" s="149"/>
      <c r="O250" s="149"/>
      <c r="P250" s="149"/>
      <c r="Q250" s="149"/>
      <c r="R250" s="149"/>
      <c r="S250" s="149"/>
      <c r="T250" s="149"/>
      <c r="U250" s="149"/>
      <c r="V250" s="149"/>
      <c r="W250" s="149"/>
      <c r="X250" s="149"/>
      <c r="Y250" s="152"/>
      <c r="Z250" s="149"/>
    </row>
    <row r="251" spans="1:26" ht="65.25" customHeight="1" x14ac:dyDescent="0.25">
      <c r="A251" s="166"/>
      <c r="B251" s="158"/>
      <c r="C251" s="149"/>
      <c r="D251" s="149"/>
      <c r="E251" s="149"/>
      <c r="F251" s="149"/>
      <c r="G251" s="149"/>
      <c r="H251" s="149"/>
      <c r="I251" s="149"/>
      <c r="J251" s="149"/>
      <c r="K251" s="149"/>
      <c r="L251" s="149"/>
      <c r="M251" s="149"/>
      <c r="N251" s="149"/>
      <c r="O251" s="149"/>
      <c r="P251" s="149"/>
      <c r="Q251" s="149"/>
      <c r="R251" s="149"/>
      <c r="S251" s="149"/>
      <c r="T251" s="149"/>
      <c r="U251" s="149"/>
      <c r="V251" s="149"/>
      <c r="W251" s="149"/>
      <c r="X251" s="149"/>
      <c r="Y251" s="152"/>
      <c r="Z251" s="149"/>
    </row>
    <row r="252" spans="1:26" x14ac:dyDescent="0.25">
      <c r="A252" s="166"/>
      <c r="B252" s="158"/>
      <c r="C252" s="149"/>
      <c r="D252" s="149"/>
      <c r="E252" s="149"/>
      <c r="F252" s="149"/>
      <c r="G252" s="149"/>
      <c r="H252" s="149"/>
      <c r="I252" s="149"/>
      <c r="J252" s="149"/>
      <c r="K252" s="149"/>
      <c r="L252" s="149"/>
      <c r="M252" s="149"/>
      <c r="N252" s="149"/>
      <c r="O252" s="149"/>
      <c r="P252" s="149"/>
      <c r="Q252" s="149"/>
      <c r="R252" s="149"/>
      <c r="S252" s="149"/>
      <c r="T252" s="149"/>
      <c r="U252" s="149"/>
      <c r="V252" s="149"/>
      <c r="W252" s="149"/>
      <c r="X252" s="149"/>
      <c r="Y252" s="152"/>
      <c r="Z252" s="149"/>
    </row>
    <row r="253" spans="1:26" x14ac:dyDescent="0.25">
      <c r="A253" s="166"/>
      <c r="B253" s="158"/>
      <c r="C253" s="149"/>
      <c r="D253" s="149"/>
      <c r="E253" s="149"/>
      <c r="F253" s="149"/>
      <c r="G253" s="149"/>
      <c r="H253" s="149"/>
      <c r="I253" s="149"/>
      <c r="J253" s="149"/>
      <c r="K253" s="149"/>
      <c r="L253" s="149"/>
      <c r="M253" s="149"/>
      <c r="N253" s="149"/>
      <c r="O253" s="149"/>
      <c r="P253" s="149"/>
      <c r="Q253" s="149"/>
      <c r="R253" s="149"/>
      <c r="S253" s="149"/>
      <c r="T253" s="149"/>
      <c r="U253" s="149"/>
      <c r="V253" s="149"/>
      <c r="W253" s="149"/>
      <c r="X253" s="149"/>
      <c r="Y253" s="152"/>
      <c r="Z253" s="149"/>
    </row>
    <row r="254" spans="1:26" x14ac:dyDescent="0.25">
      <c r="A254" s="166"/>
      <c r="B254" s="159"/>
      <c r="C254" s="150"/>
      <c r="D254" s="150"/>
      <c r="E254" s="150"/>
      <c r="F254" s="150"/>
      <c r="G254" s="150"/>
      <c r="H254" s="150"/>
      <c r="I254" s="150"/>
      <c r="J254" s="150"/>
      <c r="K254" s="150"/>
      <c r="L254" s="150"/>
      <c r="M254" s="150"/>
      <c r="N254" s="150"/>
      <c r="O254" s="150"/>
      <c r="P254" s="150"/>
      <c r="Q254" s="150"/>
      <c r="R254" s="150"/>
      <c r="S254" s="150"/>
      <c r="T254" s="150"/>
      <c r="U254" s="150"/>
      <c r="V254" s="150"/>
      <c r="W254" s="150"/>
      <c r="X254" s="150"/>
      <c r="Y254" s="152"/>
      <c r="Z254" s="150"/>
    </row>
    <row r="255" spans="1:26" ht="142.5" customHeight="1" x14ac:dyDescent="0.25">
      <c r="A255" s="92" t="s">
        <v>540</v>
      </c>
      <c r="B255" s="52">
        <v>11</v>
      </c>
      <c r="C255" s="28" t="s">
        <v>335</v>
      </c>
      <c r="D255" s="27" t="s">
        <v>211</v>
      </c>
      <c r="E255" s="28">
        <v>1038.3</v>
      </c>
      <c r="F255" s="28">
        <v>213.3</v>
      </c>
      <c r="G255" s="28">
        <v>825</v>
      </c>
      <c r="H255" s="28">
        <v>0</v>
      </c>
      <c r="I255" s="28">
        <v>0</v>
      </c>
      <c r="J255" s="28">
        <v>0</v>
      </c>
      <c r="K255" s="28">
        <v>650</v>
      </c>
      <c r="L255" s="28">
        <v>650</v>
      </c>
      <c r="M255" s="28">
        <v>0</v>
      </c>
      <c r="N255" s="28">
        <v>0</v>
      </c>
      <c r="O255" s="28">
        <v>0</v>
      </c>
      <c r="P255" s="28">
        <v>0</v>
      </c>
      <c r="Q255" s="28">
        <v>126</v>
      </c>
      <c r="R255" s="28">
        <v>31</v>
      </c>
      <c r="S255" s="28" t="s">
        <v>192</v>
      </c>
      <c r="T255" s="50" t="s">
        <v>364</v>
      </c>
      <c r="U255" s="28" t="s">
        <v>365</v>
      </c>
      <c r="V255" s="28" t="s">
        <v>460</v>
      </c>
      <c r="W255" s="28" t="s">
        <v>34</v>
      </c>
      <c r="X255" s="28" t="s">
        <v>302</v>
      </c>
      <c r="Y255" s="28" t="s">
        <v>300</v>
      </c>
      <c r="Z255" s="43" t="s">
        <v>288</v>
      </c>
    </row>
    <row r="256" spans="1:26" ht="15" customHeight="1" x14ac:dyDescent="0.25">
      <c r="A256" s="166" t="s">
        <v>541</v>
      </c>
      <c r="B256" s="157">
        <v>12</v>
      </c>
      <c r="C256" s="151" t="s">
        <v>156</v>
      </c>
      <c r="D256" s="151" t="s">
        <v>211</v>
      </c>
      <c r="E256" s="237">
        <v>327</v>
      </c>
      <c r="F256" s="237">
        <v>82.5</v>
      </c>
      <c r="G256" s="237">
        <v>244.5</v>
      </c>
      <c r="H256" s="237">
        <v>0</v>
      </c>
      <c r="I256" s="237">
        <v>0</v>
      </c>
      <c r="J256" s="237">
        <v>0</v>
      </c>
      <c r="K256" s="237">
        <v>11</v>
      </c>
      <c r="L256" s="237">
        <v>11</v>
      </c>
      <c r="M256" s="237">
        <v>0</v>
      </c>
      <c r="N256" s="237">
        <v>0</v>
      </c>
      <c r="O256" s="237">
        <v>0</v>
      </c>
      <c r="P256" s="237">
        <v>0</v>
      </c>
      <c r="Q256" s="237">
        <v>115</v>
      </c>
      <c r="R256" s="237">
        <v>25</v>
      </c>
      <c r="S256" s="237" t="s">
        <v>128</v>
      </c>
      <c r="T256" s="151" t="s">
        <v>129</v>
      </c>
      <c r="U256" s="151" t="s">
        <v>130</v>
      </c>
      <c r="V256" s="151" t="s">
        <v>461</v>
      </c>
      <c r="W256" s="151" t="s">
        <v>59</v>
      </c>
      <c r="X256" s="151" t="s">
        <v>303</v>
      </c>
      <c r="Y256" s="152" t="s">
        <v>301</v>
      </c>
      <c r="Z256" s="152" t="s">
        <v>288</v>
      </c>
    </row>
    <row r="257" spans="1:26" x14ac:dyDescent="0.25">
      <c r="A257" s="166"/>
      <c r="B257" s="158"/>
      <c r="C257" s="149"/>
      <c r="D257" s="149"/>
      <c r="E257" s="238"/>
      <c r="F257" s="238"/>
      <c r="G257" s="238"/>
      <c r="H257" s="238"/>
      <c r="I257" s="238"/>
      <c r="J257" s="238"/>
      <c r="K257" s="238"/>
      <c r="L257" s="238"/>
      <c r="M257" s="238"/>
      <c r="N257" s="238"/>
      <c r="O257" s="238"/>
      <c r="P257" s="238"/>
      <c r="Q257" s="238"/>
      <c r="R257" s="238"/>
      <c r="S257" s="238"/>
      <c r="T257" s="149"/>
      <c r="U257" s="149"/>
      <c r="V257" s="149"/>
      <c r="W257" s="149"/>
      <c r="X257" s="149"/>
      <c r="Y257" s="153"/>
      <c r="Z257" s="153"/>
    </row>
    <row r="258" spans="1:26" x14ac:dyDescent="0.25">
      <c r="A258" s="166"/>
      <c r="B258" s="158"/>
      <c r="C258" s="149"/>
      <c r="D258" s="149"/>
      <c r="E258" s="238"/>
      <c r="F258" s="238"/>
      <c r="G258" s="238"/>
      <c r="H258" s="238"/>
      <c r="I258" s="238"/>
      <c r="J258" s="238"/>
      <c r="K258" s="238"/>
      <c r="L258" s="238"/>
      <c r="M258" s="238"/>
      <c r="N258" s="238"/>
      <c r="O258" s="238"/>
      <c r="P258" s="238"/>
      <c r="Q258" s="238"/>
      <c r="R258" s="238"/>
      <c r="S258" s="238"/>
      <c r="T258" s="149"/>
      <c r="U258" s="149"/>
      <c r="V258" s="149"/>
      <c r="W258" s="149"/>
      <c r="X258" s="149"/>
      <c r="Y258" s="153"/>
      <c r="Z258" s="153"/>
    </row>
    <row r="259" spans="1:26" x14ac:dyDescent="0.25">
      <c r="A259" s="166"/>
      <c r="B259" s="158"/>
      <c r="C259" s="149"/>
      <c r="D259" s="149"/>
      <c r="E259" s="238"/>
      <c r="F259" s="238"/>
      <c r="G259" s="238"/>
      <c r="H259" s="238"/>
      <c r="I259" s="238"/>
      <c r="J259" s="238"/>
      <c r="K259" s="238"/>
      <c r="L259" s="238"/>
      <c r="M259" s="238"/>
      <c r="N259" s="238"/>
      <c r="O259" s="238"/>
      <c r="P259" s="238"/>
      <c r="Q259" s="238"/>
      <c r="R259" s="238"/>
      <c r="S259" s="238"/>
      <c r="T259" s="149"/>
      <c r="U259" s="149"/>
      <c r="V259" s="149"/>
      <c r="W259" s="149"/>
      <c r="X259" s="149"/>
      <c r="Y259" s="153"/>
      <c r="Z259" s="153"/>
    </row>
    <row r="260" spans="1:26" x14ac:dyDescent="0.25">
      <c r="A260" s="166"/>
      <c r="B260" s="158"/>
      <c r="C260" s="149"/>
      <c r="D260" s="149"/>
      <c r="E260" s="238"/>
      <c r="F260" s="238"/>
      <c r="G260" s="238"/>
      <c r="H260" s="238"/>
      <c r="I260" s="238"/>
      <c r="J260" s="238"/>
      <c r="K260" s="238"/>
      <c r="L260" s="238"/>
      <c r="M260" s="238"/>
      <c r="N260" s="238"/>
      <c r="O260" s="238"/>
      <c r="P260" s="238"/>
      <c r="Q260" s="238"/>
      <c r="R260" s="238"/>
      <c r="S260" s="238"/>
      <c r="T260" s="149"/>
      <c r="U260" s="149"/>
      <c r="V260" s="149"/>
      <c r="W260" s="149"/>
      <c r="X260" s="149"/>
      <c r="Y260" s="153"/>
      <c r="Z260" s="153"/>
    </row>
    <row r="261" spans="1:26" x14ac:dyDescent="0.25">
      <c r="A261" s="166"/>
      <c r="B261" s="158"/>
      <c r="C261" s="149"/>
      <c r="D261" s="149"/>
      <c r="E261" s="238"/>
      <c r="F261" s="238"/>
      <c r="G261" s="238"/>
      <c r="H261" s="238"/>
      <c r="I261" s="238"/>
      <c r="J261" s="238"/>
      <c r="K261" s="238"/>
      <c r="L261" s="238"/>
      <c r="M261" s="238"/>
      <c r="N261" s="238"/>
      <c r="O261" s="238"/>
      <c r="P261" s="238"/>
      <c r="Q261" s="238"/>
      <c r="R261" s="238"/>
      <c r="S261" s="238"/>
      <c r="T261" s="149"/>
      <c r="U261" s="149"/>
      <c r="V261" s="149"/>
      <c r="W261" s="149"/>
      <c r="X261" s="149"/>
      <c r="Y261" s="153"/>
      <c r="Z261" s="153"/>
    </row>
    <row r="262" spans="1:26" x14ac:dyDescent="0.25">
      <c r="A262" s="166"/>
      <c r="B262" s="158"/>
      <c r="C262" s="149"/>
      <c r="D262" s="149"/>
      <c r="E262" s="238"/>
      <c r="F262" s="238"/>
      <c r="G262" s="238"/>
      <c r="H262" s="238"/>
      <c r="I262" s="238"/>
      <c r="J262" s="238"/>
      <c r="K262" s="238"/>
      <c r="L262" s="238"/>
      <c r="M262" s="238"/>
      <c r="N262" s="238"/>
      <c r="O262" s="238"/>
      <c r="P262" s="238"/>
      <c r="Q262" s="238"/>
      <c r="R262" s="238"/>
      <c r="S262" s="238"/>
      <c r="T262" s="149"/>
      <c r="U262" s="149"/>
      <c r="V262" s="149"/>
      <c r="W262" s="149"/>
      <c r="X262" s="149"/>
      <c r="Y262" s="153"/>
      <c r="Z262" s="153"/>
    </row>
    <row r="263" spans="1:26" x14ac:dyDescent="0.25">
      <c r="A263" s="166"/>
      <c r="B263" s="158"/>
      <c r="C263" s="149"/>
      <c r="D263" s="149"/>
      <c r="E263" s="238"/>
      <c r="F263" s="238"/>
      <c r="G263" s="238"/>
      <c r="H263" s="238"/>
      <c r="I263" s="238"/>
      <c r="J263" s="238"/>
      <c r="K263" s="238"/>
      <c r="L263" s="238"/>
      <c r="M263" s="238"/>
      <c r="N263" s="238"/>
      <c r="O263" s="238"/>
      <c r="P263" s="238"/>
      <c r="Q263" s="238"/>
      <c r="R263" s="238"/>
      <c r="S263" s="238"/>
      <c r="T263" s="149"/>
      <c r="U263" s="149"/>
      <c r="V263" s="149"/>
      <c r="W263" s="149"/>
      <c r="X263" s="149"/>
      <c r="Y263" s="153"/>
      <c r="Z263" s="153"/>
    </row>
    <row r="264" spans="1:26" x14ac:dyDescent="0.25">
      <c r="A264" s="166"/>
      <c r="B264" s="158"/>
      <c r="C264" s="149"/>
      <c r="D264" s="149"/>
      <c r="E264" s="238"/>
      <c r="F264" s="238"/>
      <c r="G264" s="238"/>
      <c r="H264" s="238"/>
      <c r="I264" s="238"/>
      <c r="J264" s="238"/>
      <c r="K264" s="238"/>
      <c r="L264" s="238"/>
      <c r="M264" s="238"/>
      <c r="N264" s="238"/>
      <c r="O264" s="238"/>
      <c r="P264" s="238"/>
      <c r="Q264" s="238"/>
      <c r="R264" s="238"/>
      <c r="S264" s="238"/>
      <c r="T264" s="149"/>
      <c r="U264" s="149"/>
      <c r="V264" s="149"/>
      <c r="W264" s="149"/>
      <c r="X264" s="149"/>
      <c r="Y264" s="153"/>
      <c r="Z264" s="153"/>
    </row>
    <row r="265" spans="1:26" x14ac:dyDescent="0.25">
      <c r="A265" s="166"/>
      <c r="B265" s="158"/>
      <c r="C265" s="149"/>
      <c r="D265" s="149"/>
      <c r="E265" s="238"/>
      <c r="F265" s="238"/>
      <c r="G265" s="238"/>
      <c r="H265" s="238"/>
      <c r="I265" s="238"/>
      <c r="J265" s="238"/>
      <c r="K265" s="238"/>
      <c r="L265" s="238"/>
      <c r="M265" s="238"/>
      <c r="N265" s="238"/>
      <c r="O265" s="238"/>
      <c r="P265" s="238"/>
      <c r="Q265" s="238"/>
      <c r="R265" s="238"/>
      <c r="S265" s="238"/>
      <c r="T265" s="149"/>
      <c r="U265" s="149"/>
      <c r="V265" s="149"/>
      <c r="W265" s="149"/>
      <c r="X265" s="149"/>
      <c r="Y265" s="153"/>
      <c r="Z265" s="153"/>
    </row>
    <row r="266" spans="1:26" x14ac:dyDescent="0.25">
      <c r="A266" s="166"/>
      <c r="B266" s="158"/>
      <c r="C266" s="149"/>
      <c r="D266" s="149"/>
      <c r="E266" s="238"/>
      <c r="F266" s="238"/>
      <c r="G266" s="238"/>
      <c r="H266" s="238"/>
      <c r="I266" s="238"/>
      <c r="J266" s="238"/>
      <c r="K266" s="238"/>
      <c r="L266" s="238"/>
      <c r="M266" s="238"/>
      <c r="N266" s="238"/>
      <c r="O266" s="238"/>
      <c r="P266" s="238"/>
      <c r="Q266" s="238"/>
      <c r="R266" s="238"/>
      <c r="S266" s="238"/>
      <c r="T266" s="149"/>
      <c r="U266" s="149"/>
      <c r="V266" s="149"/>
      <c r="W266" s="149"/>
      <c r="X266" s="149"/>
      <c r="Y266" s="153"/>
      <c r="Z266" s="153"/>
    </row>
    <row r="267" spans="1:26" x14ac:dyDescent="0.25">
      <c r="A267" s="166"/>
      <c r="B267" s="159"/>
      <c r="C267" s="150"/>
      <c r="D267" s="150"/>
      <c r="E267" s="239"/>
      <c r="F267" s="239"/>
      <c r="G267" s="239"/>
      <c r="H267" s="239"/>
      <c r="I267" s="239"/>
      <c r="J267" s="239"/>
      <c r="K267" s="239"/>
      <c r="L267" s="239"/>
      <c r="M267" s="239"/>
      <c r="N267" s="239"/>
      <c r="O267" s="239"/>
      <c r="P267" s="239"/>
      <c r="Q267" s="239"/>
      <c r="R267" s="239"/>
      <c r="S267" s="239"/>
      <c r="T267" s="150"/>
      <c r="U267" s="150"/>
      <c r="V267" s="150"/>
      <c r="W267" s="150"/>
      <c r="X267" s="150"/>
      <c r="Y267" s="153"/>
      <c r="Z267" s="153"/>
    </row>
    <row r="268" spans="1:26" x14ac:dyDescent="0.25">
      <c r="A268" s="7"/>
      <c r="B268" s="18"/>
      <c r="C268" s="7" t="s">
        <v>78</v>
      </c>
      <c r="D268" s="7"/>
      <c r="E268" s="10">
        <f>SUM(E182:E267)</f>
        <v>21672.12</v>
      </c>
      <c r="F268" s="10">
        <f t="shared" ref="F268:R268" si="3">SUM(F182:F267)</f>
        <v>7387.92</v>
      </c>
      <c r="G268" s="10">
        <f t="shared" si="3"/>
        <v>12829.137000000001</v>
      </c>
      <c r="H268" s="10">
        <f t="shared" si="3"/>
        <v>312.5</v>
      </c>
      <c r="I268" s="10">
        <f t="shared" si="3"/>
        <v>0</v>
      </c>
      <c r="J268" s="10">
        <f t="shared" si="3"/>
        <v>211.2</v>
      </c>
      <c r="K268" s="10">
        <f t="shared" si="3"/>
        <v>11762</v>
      </c>
      <c r="L268" s="10">
        <f t="shared" si="3"/>
        <v>7339.4000000000005</v>
      </c>
      <c r="M268" s="10">
        <f t="shared" si="3"/>
        <v>2390.5</v>
      </c>
      <c r="N268" s="10">
        <f t="shared" si="3"/>
        <v>882.9</v>
      </c>
      <c r="O268" s="10">
        <f t="shared" si="3"/>
        <v>0</v>
      </c>
      <c r="P268" s="10">
        <f t="shared" si="3"/>
        <v>211.2</v>
      </c>
      <c r="Q268" s="10">
        <f t="shared" si="3"/>
        <v>3672</v>
      </c>
      <c r="R268" s="10">
        <f t="shared" si="3"/>
        <v>738</v>
      </c>
      <c r="S268" s="7"/>
      <c r="T268" s="21"/>
      <c r="U268" s="21"/>
      <c r="V268" s="22"/>
      <c r="W268" s="21"/>
      <c r="X268" s="21"/>
      <c r="Y268" s="21"/>
      <c r="Z268" s="21"/>
    </row>
    <row r="269" spans="1:26" ht="15" customHeight="1" x14ac:dyDescent="0.25">
      <c r="A269" s="185"/>
      <c r="B269" s="195" t="s">
        <v>1</v>
      </c>
      <c r="C269" s="154" t="s">
        <v>0</v>
      </c>
      <c r="D269" s="154" t="s">
        <v>174</v>
      </c>
      <c r="E269" s="163" t="s">
        <v>9</v>
      </c>
      <c r="F269" s="164"/>
      <c r="G269" s="164"/>
      <c r="H269" s="164"/>
      <c r="I269" s="164"/>
      <c r="J269" s="164"/>
      <c r="K269" s="164"/>
      <c r="L269" s="164"/>
      <c r="M269" s="164"/>
      <c r="N269" s="164"/>
      <c r="O269" s="164"/>
      <c r="P269" s="165"/>
      <c r="Q269" s="163" t="s">
        <v>10</v>
      </c>
      <c r="R269" s="165"/>
      <c r="S269" s="154" t="s">
        <v>65</v>
      </c>
      <c r="T269" s="154" t="s">
        <v>13</v>
      </c>
      <c r="U269" s="154" t="s">
        <v>14</v>
      </c>
      <c r="V269" s="154" t="s">
        <v>15</v>
      </c>
      <c r="W269" s="154" t="s">
        <v>16</v>
      </c>
      <c r="X269" s="154" t="s">
        <v>260</v>
      </c>
      <c r="Y269" s="147" t="s">
        <v>261</v>
      </c>
      <c r="Z269" s="147" t="s">
        <v>177</v>
      </c>
    </row>
    <row r="270" spans="1:26" ht="35.25" customHeight="1" x14ac:dyDescent="0.25">
      <c r="A270" s="185"/>
      <c r="B270" s="196"/>
      <c r="C270" s="155"/>
      <c r="D270" s="155"/>
      <c r="E270" s="163" t="s">
        <v>429</v>
      </c>
      <c r="F270" s="164"/>
      <c r="G270" s="164"/>
      <c r="H270" s="164"/>
      <c r="I270" s="164"/>
      <c r="J270" s="165"/>
      <c r="K270" s="163" t="s">
        <v>428</v>
      </c>
      <c r="L270" s="164"/>
      <c r="M270" s="164"/>
      <c r="N270" s="164"/>
      <c r="O270" s="164"/>
      <c r="P270" s="165"/>
      <c r="Q270" s="154" t="s">
        <v>11</v>
      </c>
      <c r="R270" s="154" t="s">
        <v>12</v>
      </c>
      <c r="S270" s="155"/>
      <c r="T270" s="155"/>
      <c r="U270" s="155"/>
      <c r="V270" s="155"/>
      <c r="W270" s="155"/>
      <c r="X270" s="155"/>
      <c r="Y270" s="147"/>
      <c r="Z270" s="147"/>
    </row>
    <row r="271" spans="1:26" x14ac:dyDescent="0.25">
      <c r="A271" s="185"/>
      <c r="B271" s="197"/>
      <c r="C271" s="156"/>
      <c r="D271" s="155"/>
      <c r="E271" s="14" t="s">
        <v>8</v>
      </c>
      <c r="F271" s="14" t="s">
        <v>4</v>
      </c>
      <c r="G271" s="1" t="s">
        <v>5</v>
      </c>
      <c r="H271" s="1" t="s">
        <v>6</v>
      </c>
      <c r="I271" s="1" t="s">
        <v>23</v>
      </c>
      <c r="J271" s="1" t="s">
        <v>7</v>
      </c>
      <c r="K271" s="1" t="s">
        <v>8</v>
      </c>
      <c r="L271" s="1" t="s">
        <v>4</v>
      </c>
      <c r="M271" s="1" t="s">
        <v>5</v>
      </c>
      <c r="N271" s="1" t="s">
        <v>6</v>
      </c>
      <c r="O271" s="1" t="s">
        <v>23</v>
      </c>
      <c r="P271" s="1" t="s">
        <v>7</v>
      </c>
      <c r="Q271" s="156"/>
      <c r="R271" s="156"/>
      <c r="S271" s="156"/>
      <c r="T271" s="156"/>
      <c r="U271" s="156"/>
      <c r="V271" s="156"/>
      <c r="W271" s="156"/>
      <c r="X271" s="156"/>
      <c r="Y271" s="147"/>
      <c r="Z271" s="147"/>
    </row>
    <row r="272" spans="1:26" x14ac:dyDescent="0.25">
      <c r="A272" s="1"/>
      <c r="B272" s="53">
        <v>1</v>
      </c>
      <c r="C272" s="1">
        <v>2</v>
      </c>
      <c r="D272" s="156"/>
      <c r="E272" s="1">
        <v>3</v>
      </c>
      <c r="F272" s="1">
        <v>4</v>
      </c>
      <c r="G272" s="1">
        <v>5</v>
      </c>
      <c r="H272" s="1">
        <v>6</v>
      </c>
      <c r="I272" s="1">
        <v>7</v>
      </c>
      <c r="J272" s="1">
        <v>8</v>
      </c>
      <c r="K272" s="1">
        <v>9</v>
      </c>
      <c r="L272" s="1">
        <v>10</v>
      </c>
      <c r="M272" s="1">
        <v>11</v>
      </c>
      <c r="N272" s="1">
        <v>12</v>
      </c>
      <c r="O272" s="1">
        <v>13</v>
      </c>
      <c r="P272" s="1">
        <v>14</v>
      </c>
      <c r="Q272" s="1">
        <v>15</v>
      </c>
      <c r="R272" s="1">
        <v>16</v>
      </c>
      <c r="S272" s="1">
        <v>17</v>
      </c>
      <c r="T272" s="1">
        <v>18</v>
      </c>
      <c r="U272" s="1">
        <v>19</v>
      </c>
      <c r="V272" s="14">
        <v>20</v>
      </c>
      <c r="W272" s="1">
        <v>21</v>
      </c>
      <c r="X272" s="1">
        <v>21</v>
      </c>
      <c r="Y272" s="1">
        <v>21</v>
      </c>
      <c r="Z272" s="31"/>
    </row>
    <row r="273" spans="1:26" ht="27.75" customHeight="1" x14ac:dyDescent="0.25">
      <c r="A273" s="114"/>
      <c r="B273" s="56"/>
      <c r="C273" s="2"/>
      <c r="D273" s="2"/>
      <c r="E273" s="179" t="s">
        <v>86</v>
      </c>
      <c r="F273" s="180"/>
      <c r="G273" s="180"/>
      <c r="H273" s="180"/>
      <c r="I273" s="180"/>
      <c r="J273" s="180"/>
      <c r="K273" s="180"/>
      <c r="L273" s="180"/>
      <c r="M273" s="180"/>
      <c r="N273" s="180"/>
      <c r="O273" s="180"/>
      <c r="P273" s="180"/>
      <c r="Q273" s="180"/>
      <c r="R273" s="180"/>
      <c r="S273" s="180"/>
      <c r="T273" s="180"/>
      <c r="U273" s="180"/>
      <c r="V273" s="181"/>
      <c r="W273" s="2"/>
      <c r="X273" s="2"/>
      <c r="Y273" s="2"/>
      <c r="Z273" s="2"/>
    </row>
    <row r="274" spans="1:26" ht="15" customHeight="1" x14ac:dyDescent="0.25">
      <c r="A274" s="166" t="s">
        <v>542</v>
      </c>
      <c r="B274" s="157" t="s">
        <v>17</v>
      </c>
      <c r="C274" s="140" t="s">
        <v>157</v>
      </c>
      <c r="D274" s="140" t="s">
        <v>214</v>
      </c>
      <c r="E274" s="167">
        <v>6200</v>
      </c>
      <c r="F274" s="167">
        <v>6200</v>
      </c>
      <c r="G274" s="140">
        <v>0</v>
      </c>
      <c r="H274" s="140">
        <v>0</v>
      </c>
      <c r="I274" s="140">
        <v>0</v>
      </c>
      <c r="J274" s="140">
        <v>0</v>
      </c>
      <c r="K274" s="140">
        <v>0</v>
      </c>
      <c r="L274" s="140">
        <v>0</v>
      </c>
      <c r="M274" s="140">
        <v>0</v>
      </c>
      <c r="N274" s="140">
        <v>0</v>
      </c>
      <c r="O274" s="140">
        <v>0</v>
      </c>
      <c r="P274" s="140">
        <v>0</v>
      </c>
      <c r="Q274" s="140">
        <v>200</v>
      </c>
      <c r="R274" s="140">
        <v>25</v>
      </c>
      <c r="S274" s="140" t="s">
        <v>74</v>
      </c>
      <c r="T274" s="140" t="s">
        <v>258</v>
      </c>
      <c r="U274" s="140" t="s">
        <v>259</v>
      </c>
      <c r="V274" s="170" t="s">
        <v>469</v>
      </c>
      <c r="W274" s="140" t="s">
        <v>468</v>
      </c>
      <c r="X274" s="140" t="s">
        <v>287</v>
      </c>
      <c r="Y274" s="140" t="s">
        <v>289</v>
      </c>
      <c r="Z274" s="140" t="s">
        <v>288</v>
      </c>
    </row>
    <row r="275" spans="1:26" ht="15" customHeight="1" x14ac:dyDescent="0.25">
      <c r="A275" s="166"/>
      <c r="B275" s="158"/>
      <c r="C275" s="141"/>
      <c r="D275" s="141"/>
      <c r="E275" s="168"/>
      <c r="F275" s="168"/>
      <c r="G275" s="141"/>
      <c r="H275" s="141"/>
      <c r="I275" s="141"/>
      <c r="J275" s="141"/>
      <c r="K275" s="141"/>
      <c r="L275" s="141"/>
      <c r="M275" s="141"/>
      <c r="N275" s="141"/>
      <c r="O275" s="141"/>
      <c r="P275" s="141"/>
      <c r="Q275" s="141"/>
      <c r="R275" s="141"/>
      <c r="S275" s="141"/>
      <c r="T275" s="141"/>
      <c r="U275" s="141"/>
      <c r="V275" s="171"/>
      <c r="W275" s="141"/>
      <c r="X275" s="141"/>
      <c r="Y275" s="141"/>
      <c r="Z275" s="141"/>
    </row>
    <row r="276" spans="1:26" ht="15" customHeight="1" x14ac:dyDescent="0.25">
      <c r="A276" s="166"/>
      <c r="B276" s="158"/>
      <c r="C276" s="141"/>
      <c r="D276" s="141"/>
      <c r="E276" s="168"/>
      <c r="F276" s="168"/>
      <c r="G276" s="141"/>
      <c r="H276" s="141"/>
      <c r="I276" s="141"/>
      <c r="J276" s="141"/>
      <c r="K276" s="141"/>
      <c r="L276" s="141"/>
      <c r="M276" s="141"/>
      <c r="N276" s="141"/>
      <c r="O276" s="141"/>
      <c r="P276" s="141"/>
      <c r="Q276" s="141"/>
      <c r="R276" s="141"/>
      <c r="S276" s="141"/>
      <c r="T276" s="141"/>
      <c r="U276" s="141"/>
      <c r="V276" s="171"/>
      <c r="W276" s="141"/>
      <c r="X276" s="141"/>
      <c r="Y276" s="141"/>
      <c r="Z276" s="141"/>
    </row>
    <row r="277" spans="1:26" ht="15" customHeight="1" x14ac:dyDescent="0.25">
      <c r="A277" s="166"/>
      <c r="B277" s="158"/>
      <c r="C277" s="141"/>
      <c r="D277" s="141"/>
      <c r="E277" s="168"/>
      <c r="F277" s="168"/>
      <c r="G277" s="141"/>
      <c r="H277" s="141"/>
      <c r="I277" s="141"/>
      <c r="J277" s="141"/>
      <c r="K277" s="141"/>
      <c r="L277" s="141"/>
      <c r="M277" s="141"/>
      <c r="N277" s="141"/>
      <c r="O277" s="141"/>
      <c r="P277" s="141"/>
      <c r="Q277" s="141"/>
      <c r="R277" s="141"/>
      <c r="S277" s="141"/>
      <c r="T277" s="141"/>
      <c r="U277" s="141"/>
      <c r="V277" s="171"/>
      <c r="W277" s="141"/>
      <c r="X277" s="141"/>
      <c r="Y277" s="141"/>
      <c r="Z277" s="141"/>
    </row>
    <row r="278" spans="1:26" ht="15" customHeight="1" x14ac:dyDescent="0.25">
      <c r="A278" s="166"/>
      <c r="B278" s="158"/>
      <c r="C278" s="141"/>
      <c r="D278" s="141"/>
      <c r="E278" s="168"/>
      <c r="F278" s="168"/>
      <c r="G278" s="141"/>
      <c r="H278" s="141"/>
      <c r="I278" s="141"/>
      <c r="J278" s="141"/>
      <c r="K278" s="141"/>
      <c r="L278" s="141"/>
      <c r="M278" s="141"/>
      <c r="N278" s="141"/>
      <c r="O278" s="141"/>
      <c r="P278" s="141"/>
      <c r="Q278" s="141"/>
      <c r="R278" s="141"/>
      <c r="S278" s="141"/>
      <c r="T278" s="141"/>
      <c r="U278" s="141"/>
      <c r="V278" s="171"/>
      <c r="W278" s="141"/>
      <c r="X278" s="141"/>
      <c r="Y278" s="141"/>
      <c r="Z278" s="141"/>
    </row>
    <row r="279" spans="1:26" ht="15" customHeight="1" x14ac:dyDescent="0.25">
      <c r="A279" s="166"/>
      <c r="B279" s="158"/>
      <c r="C279" s="141"/>
      <c r="D279" s="141"/>
      <c r="E279" s="168"/>
      <c r="F279" s="168"/>
      <c r="G279" s="141"/>
      <c r="H279" s="141"/>
      <c r="I279" s="141"/>
      <c r="J279" s="141"/>
      <c r="K279" s="141"/>
      <c r="L279" s="141"/>
      <c r="M279" s="141"/>
      <c r="N279" s="141"/>
      <c r="O279" s="141"/>
      <c r="P279" s="141"/>
      <c r="Q279" s="141"/>
      <c r="R279" s="141"/>
      <c r="S279" s="141"/>
      <c r="T279" s="141"/>
      <c r="U279" s="141"/>
      <c r="V279" s="171"/>
      <c r="W279" s="141"/>
      <c r="X279" s="141"/>
      <c r="Y279" s="141"/>
      <c r="Z279" s="141"/>
    </row>
    <row r="280" spans="1:26" ht="15" customHeight="1" x14ac:dyDescent="0.25">
      <c r="A280" s="166"/>
      <c r="B280" s="158"/>
      <c r="C280" s="141"/>
      <c r="D280" s="141"/>
      <c r="E280" s="168"/>
      <c r="F280" s="168"/>
      <c r="G280" s="141"/>
      <c r="H280" s="141"/>
      <c r="I280" s="141"/>
      <c r="J280" s="141"/>
      <c r="K280" s="141"/>
      <c r="L280" s="141"/>
      <c r="M280" s="141"/>
      <c r="N280" s="141"/>
      <c r="O280" s="141"/>
      <c r="P280" s="141"/>
      <c r="Q280" s="141"/>
      <c r="R280" s="141"/>
      <c r="S280" s="141"/>
      <c r="T280" s="141"/>
      <c r="U280" s="141"/>
      <c r="V280" s="171"/>
      <c r="W280" s="141"/>
      <c r="X280" s="141"/>
      <c r="Y280" s="141"/>
      <c r="Z280" s="141"/>
    </row>
    <row r="281" spans="1:26" ht="15" customHeight="1" x14ac:dyDescent="0.25">
      <c r="A281" s="166"/>
      <c r="B281" s="158"/>
      <c r="C281" s="141"/>
      <c r="D281" s="141"/>
      <c r="E281" s="168"/>
      <c r="F281" s="168"/>
      <c r="G281" s="141"/>
      <c r="H281" s="141"/>
      <c r="I281" s="141"/>
      <c r="J281" s="141"/>
      <c r="K281" s="141"/>
      <c r="L281" s="141"/>
      <c r="M281" s="141"/>
      <c r="N281" s="141"/>
      <c r="O281" s="141"/>
      <c r="P281" s="141"/>
      <c r="Q281" s="141"/>
      <c r="R281" s="141"/>
      <c r="S281" s="141"/>
      <c r="T281" s="141"/>
      <c r="U281" s="141"/>
      <c r="V281" s="171"/>
      <c r="W281" s="141"/>
      <c r="X281" s="141"/>
      <c r="Y281" s="141"/>
      <c r="Z281" s="141"/>
    </row>
    <row r="282" spans="1:26" ht="228" customHeight="1" x14ac:dyDescent="0.25">
      <c r="A282" s="166"/>
      <c r="B282" s="159"/>
      <c r="C282" s="142"/>
      <c r="D282" s="142"/>
      <c r="E282" s="169"/>
      <c r="F282" s="169"/>
      <c r="G282" s="142"/>
      <c r="H282" s="142"/>
      <c r="I282" s="142"/>
      <c r="J282" s="142"/>
      <c r="K282" s="142"/>
      <c r="L282" s="142"/>
      <c r="M282" s="142"/>
      <c r="N282" s="142"/>
      <c r="O282" s="142"/>
      <c r="P282" s="142"/>
      <c r="Q282" s="142"/>
      <c r="R282" s="142"/>
      <c r="S282" s="142"/>
      <c r="T282" s="142"/>
      <c r="U282" s="142"/>
      <c r="V282" s="172"/>
      <c r="W282" s="142"/>
      <c r="X282" s="142"/>
      <c r="Y282" s="142"/>
      <c r="Z282" s="142"/>
    </row>
    <row r="283" spans="1:26" ht="15" customHeight="1" x14ac:dyDescent="0.25">
      <c r="A283" s="166" t="s">
        <v>543</v>
      </c>
      <c r="B283" s="157" t="s">
        <v>18</v>
      </c>
      <c r="C283" s="140" t="s">
        <v>213</v>
      </c>
      <c r="D283" s="167" t="s">
        <v>214</v>
      </c>
      <c r="E283" s="167">
        <v>52400</v>
      </c>
      <c r="F283" s="167">
        <v>5200</v>
      </c>
      <c r="G283" s="140">
        <v>0</v>
      </c>
      <c r="H283" s="140">
        <v>0</v>
      </c>
      <c r="I283" s="140">
        <v>0</v>
      </c>
      <c r="J283" s="167">
        <v>0</v>
      </c>
      <c r="K283" s="167">
        <v>60</v>
      </c>
      <c r="L283" s="140">
        <v>0</v>
      </c>
      <c r="M283" s="140">
        <v>0</v>
      </c>
      <c r="N283" s="140">
        <v>0</v>
      </c>
      <c r="O283" s="140">
        <v>0</v>
      </c>
      <c r="P283" s="167">
        <v>60</v>
      </c>
      <c r="Q283" s="167">
        <v>60</v>
      </c>
      <c r="R283" s="140">
        <v>0</v>
      </c>
      <c r="S283" s="140" t="s">
        <v>372</v>
      </c>
      <c r="T283" s="140" t="s">
        <v>373</v>
      </c>
      <c r="U283" s="140" t="s">
        <v>374</v>
      </c>
      <c r="V283" s="140" t="s">
        <v>375</v>
      </c>
      <c r="W283" s="167" t="s">
        <v>376</v>
      </c>
      <c r="X283" s="140" t="s">
        <v>287</v>
      </c>
      <c r="Y283" s="140" t="s">
        <v>290</v>
      </c>
      <c r="Z283" s="140" t="s">
        <v>288</v>
      </c>
    </row>
    <row r="284" spans="1:26" ht="15" customHeight="1" x14ac:dyDescent="0.25">
      <c r="A284" s="166"/>
      <c r="B284" s="158"/>
      <c r="C284" s="141"/>
      <c r="D284" s="168"/>
      <c r="E284" s="168"/>
      <c r="F284" s="168"/>
      <c r="G284" s="141"/>
      <c r="H284" s="141"/>
      <c r="I284" s="141"/>
      <c r="J284" s="168"/>
      <c r="K284" s="168"/>
      <c r="L284" s="141"/>
      <c r="M284" s="141"/>
      <c r="N284" s="141"/>
      <c r="O284" s="141"/>
      <c r="P284" s="168"/>
      <c r="Q284" s="168"/>
      <c r="R284" s="141"/>
      <c r="S284" s="141"/>
      <c r="T284" s="141"/>
      <c r="U284" s="141"/>
      <c r="V284" s="141"/>
      <c r="W284" s="168"/>
      <c r="X284" s="141"/>
      <c r="Y284" s="141"/>
      <c r="Z284" s="141"/>
    </row>
    <row r="285" spans="1:26" ht="15" customHeight="1" x14ac:dyDescent="0.25">
      <c r="A285" s="166"/>
      <c r="B285" s="158"/>
      <c r="C285" s="141"/>
      <c r="D285" s="168"/>
      <c r="E285" s="168"/>
      <c r="F285" s="168"/>
      <c r="G285" s="141"/>
      <c r="H285" s="141"/>
      <c r="I285" s="141"/>
      <c r="J285" s="168"/>
      <c r="K285" s="168"/>
      <c r="L285" s="141"/>
      <c r="M285" s="141"/>
      <c r="N285" s="141"/>
      <c r="O285" s="141"/>
      <c r="P285" s="168"/>
      <c r="Q285" s="168"/>
      <c r="R285" s="141"/>
      <c r="S285" s="141"/>
      <c r="T285" s="141"/>
      <c r="U285" s="141"/>
      <c r="V285" s="141"/>
      <c r="W285" s="168"/>
      <c r="X285" s="141"/>
      <c r="Y285" s="141"/>
      <c r="Z285" s="141"/>
    </row>
    <row r="286" spans="1:26" ht="15" customHeight="1" x14ac:dyDescent="0.25">
      <c r="A286" s="166"/>
      <c r="B286" s="158"/>
      <c r="C286" s="141"/>
      <c r="D286" s="168"/>
      <c r="E286" s="168"/>
      <c r="F286" s="168"/>
      <c r="G286" s="141"/>
      <c r="H286" s="141"/>
      <c r="I286" s="141"/>
      <c r="J286" s="168"/>
      <c r="K286" s="168"/>
      <c r="L286" s="141"/>
      <c r="M286" s="141"/>
      <c r="N286" s="141"/>
      <c r="O286" s="141"/>
      <c r="P286" s="168"/>
      <c r="Q286" s="168"/>
      <c r="R286" s="141"/>
      <c r="S286" s="141"/>
      <c r="T286" s="141"/>
      <c r="U286" s="141"/>
      <c r="V286" s="141"/>
      <c r="W286" s="168"/>
      <c r="X286" s="141"/>
      <c r="Y286" s="141"/>
      <c r="Z286" s="141"/>
    </row>
    <row r="287" spans="1:26" ht="15" customHeight="1" x14ac:dyDescent="0.25">
      <c r="A287" s="166"/>
      <c r="B287" s="158"/>
      <c r="C287" s="141"/>
      <c r="D287" s="168"/>
      <c r="E287" s="168"/>
      <c r="F287" s="168"/>
      <c r="G287" s="141"/>
      <c r="H287" s="141"/>
      <c r="I287" s="141"/>
      <c r="J287" s="168"/>
      <c r="K287" s="168"/>
      <c r="L287" s="141"/>
      <c r="M287" s="141"/>
      <c r="N287" s="141"/>
      <c r="O287" s="141"/>
      <c r="P287" s="168"/>
      <c r="Q287" s="168"/>
      <c r="R287" s="141"/>
      <c r="S287" s="141"/>
      <c r="T287" s="141"/>
      <c r="U287" s="141"/>
      <c r="V287" s="141"/>
      <c r="W287" s="168"/>
      <c r="X287" s="141"/>
      <c r="Y287" s="141"/>
      <c r="Z287" s="141"/>
    </row>
    <row r="288" spans="1:26" ht="15" customHeight="1" x14ac:dyDescent="0.25">
      <c r="A288" s="166"/>
      <c r="B288" s="158"/>
      <c r="C288" s="141"/>
      <c r="D288" s="168"/>
      <c r="E288" s="168"/>
      <c r="F288" s="168"/>
      <c r="G288" s="141"/>
      <c r="H288" s="141"/>
      <c r="I288" s="141"/>
      <c r="J288" s="168"/>
      <c r="K288" s="168"/>
      <c r="L288" s="141"/>
      <c r="M288" s="141"/>
      <c r="N288" s="141"/>
      <c r="O288" s="141"/>
      <c r="P288" s="168"/>
      <c r="Q288" s="168"/>
      <c r="R288" s="141"/>
      <c r="S288" s="141"/>
      <c r="T288" s="141"/>
      <c r="U288" s="141"/>
      <c r="V288" s="141"/>
      <c r="W288" s="168"/>
      <c r="X288" s="141"/>
      <c r="Y288" s="141"/>
      <c r="Z288" s="141"/>
    </row>
    <row r="289" spans="1:26" ht="15" customHeight="1" x14ac:dyDescent="0.25">
      <c r="A289" s="166"/>
      <c r="B289" s="158"/>
      <c r="C289" s="141"/>
      <c r="D289" s="168"/>
      <c r="E289" s="168"/>
      <c r="F289" s="168"/>
      <c r="G289" s="141"/>
      <c r="H289" s="141"/>
      <c r="I289" s="141"/>
      <c r="J289" s="168"/>
      <c r="K289" s="168"/>
      <c r="L289" s="141"/>
      <c r="M289" s="141"/>
      <c r="N289" s="141"/>
      <c r="O289" s="141"/>
      <c r="P289" s="168"/>
      <c r="Q289" s="168"/>
      <c r="R289" s="141"/>
      <c r="S289" s="141"/>
      <c r="T289" s="141"/>
      <c r="U289" s="141"/>
      <c r="V289" s="141"/>
      <c r="W289" s="168"/>
      <c r="X289" s="141"/>
      <c r="Y289" s="141"/>
      <c r="Z289" s="141"/>
    </row>
    <row r="290" spans="1:26" ht="15" customHeight="1" x14ac:dyDescent="0.25">
      <c r="A290" s="166"/>
      <c r="B290" s="158"/>
      <c r="C290" s="141"/>
      <c r="D290" s="168"/>
      <c r="E290" s="168"/>
      <c r="F290" s="168"/>
      <c r="G290" s="141"/>
      <c r="H290" s="141"/>
      <c r="I290" s="141"/>
      <c r="J290" s="168"/>
      <c r="K290" s="168"/>
      <c r="L290" s="141"/>
      <c r="M290" s="141"/>
      <c r="N290" s="141"/>
      <c r="O290" s="141"/>
      <c r="P290" s="168"/>
      <c r="Q290" s="168"/>
      <c r="R290" s="141"/>
      <c r="S290" s="141"/>
      <c r="T290" s="141"/>
      <c r="U290" s="141"/>
      <c r="V290" s="141"/>
      <c r="W290" s="168"/>
      <c r="X290" s="141"/>
      <c r="Y290" s="141"/>
      <c r="Z290" s="141"/>
    </row>
    <row r="291" spans="1:26" ht="15" customHeight="1" x14ac:dyDescent="0.25">
      <c r="A291" s="166"/>
      <c r="B291" s="158"/>
      <c r="C291" s="141"/>
      <c r="D291" s="168"/>
      <c r="E291" s="168"/>
      <c r="F291" s="168"/>
      <c r="G291" s="141"/>
      <c r="H291" s="141"/>
      <c r="I291" s="141"/>
      <c r="J291" s="168"/>
      <c r="K291" s="168"/>
      <c r="L291" s="141"/>
      <c r="M291" s="141"/>
      <c r="N291" s="141"/>
      <c r="O291" s="141"/>
      <c r="P291" s="168"/>
      <c r="Q291" s="168"/>
      <c r="R291" s="141"/>
      <c r="S291" s="141"/>
      <c r="T291" s="141"/>
      <c r="U291" s="141"/>
      <c r="V291" s="141"/>
      <c r="W291" s="168"/>
      <c r="X291" s="141"/>
      <c r="Y291" s="141"/>
      <c r="Z291" s="141"/>
    </row>
    <row r="292" spans="1:26" ht="181.5" customHeight="1" x14ac:dyDescent="0.25">
      <c r="A292" s="166"/>
      <c r="B292" s="159"/>
      <c r="C292" s="142"/>
      <c r="D292" s="169"/>
      <c r="E292" s="169"/>
      <c r="F292" s="169"/>
      <c r="G292" s="142"/>
      <c r="H292" s="142"/>
      <c r="I292" s="142"/>
      <c r="J292" s="169"/>
      <c r="K292" s="169"/>
      <c r="L292" s="142"/>
      <c r="M292" s="142"/>
      <c r="N292" s="142"/>
      <c r="O292" s="142"/>
      <c r="P292" s="169"/>
      <c r="Q292" s="169"/>
      <c r="R292" s="142"/>
      <c r="S292" s="142"/>
      <c r="T292" s="142"/>
      <c r="U292" s="142"/>
      <c r="V292" s="142"/>
      <c r="W292" s="169"/>
      <c r="X292" s="142"/>
      <c r="Y292" s="142"/>
      <c r="Z292" s="142"/>
    </row>
    <row r="293" spans="1:26" ht="15" customHeight="1" x14ac:dyDescent="0.25">
      <c r="A293" s="166" t="s">
        <v>544</v>
      </c>
      <c r="B293" s="257" t="s">
        <v>22</v>
      </c>
      <c r="C293" s="140" t="s">
        <v>158</v>
      </c>
      <c r="D293" s="140" t="s">
        <v>214</v>
      </c>
      <c r="E293" s="167">
        <v>3900</v>
      </c>
      <c r="F293" s="167">
        <v>3900</v>
      </c>
      <c r="G293" s="140">
        <v>0</v>
      </c>
      <c r="H293" s="140">
        <v>0</v>
      </c>
      <c r="I293" s="140">
        <v>0</v>
      </c>
      <c r="J293" s="140">
        <v>0</v>
      </c>
      <c r="K293" s="140">
        <v>0</v>
      </c>
      <c r="L293" s="140">
        <v>0</v>
      </c>
      <c r="M293" s="140">
        <v>0</v>
      </c>
      <c r="N293" s="140">
        <v>0</v>
      </c>
      <c r="O293" s="140">
        <v>0</v>
      </c>
      <c r="P293" s="140">
        <v>0</v>
      </c>
      <c r="Q293" s="140">
        <v>21</v>
      </c>
      <c r="R293" s="140">
        <v>0</v>
      </c>
      <c r="S293" s="140" t="s">
        <v>370</v>
      </c>
      <c r="T293" s="140" t="s">
        <v>106</v>
      </c>
      <c r="U293" s="140" t="s">
        <v>107</v>
      </c>
      <c r="V293" s="140" t="s">
        <v>379</v>
      </c>
      <c r="W293" s="140" t="s">
        <v>371</v>
      </c>
      <c r="X293" s="140" t="s">
        <v>287</v>
      </c>
      <c r="Y293" s="140" t="s">
        <v>291</v>
      </c>
      <c r="Z293" s="140" t="s">
        <v>288</v>
      </c>
    </row>
    <row r="294" spans="1:26" ht="15" customHeight="1" x14ac:dyDescent="0.25">
      <c r="A294" s="166"/>
      <c r="B294" s="258"/>
      <c r="C294" s="141"/>
      <c r="D294" s="141"/>
      <c r="E294" s="168"/>
      <c r="F294" s="168"/>
      <c r="G294" s="141"/>
      <c r="H294" s="141"/>
      <c r="I294" s="141"/>
      <c r="J294" s="141"/>
      <c r="K294" s="141"/>
      <c r="L294" s="141"/>
      <c r="M294" s="141"/>
      <c r="N294" s="141"/>
      <c r="O294" s="141"/>
      <c r="P294" s="141"/>
      <c r="Q294" s="141"/>
      <c r="R294" s="141"/>
      <c r="S294" s="141"/>
      <c r="T294" s="141"/>
      <c r="U294" s="141"/>
      <c r="V294" s="141"/>
      <c r="W294" s="141"/>
      <c r="X294" s="141"/>
      <c r="Y294" s="141"/>
      <c r="Z294" s="141"/>
    </row>
    <row r="295" spans="1:26" ht="15" customHeight="1" x14ac:dyDescent="0.25">
      <c r="A295" s="166"/>
      <c r="B295" s="258"/>
      <c r="C295" s="141"/>
      <c r="D295" s="141"/>
      <c r="E295" s="168"/>
      <c r="F295" s="168"/>
      <c r="G295" s="141"/>
      <c r="H295" s="141"/>
      <c r="I295" s="141"/>
      <c r="J295" s="141"/>
      <c r="K295" s="141"/>
      <c r="L295" s="141"/>
      <c r="M295" s="141"/>
      <c r="N295" s="141"/>
      <c r="O295" s="141"/>
      <c r="P295" s="141"/>
      <c r="Q295" s="141"/>
      <c r="R295" s="141"/>
      <c r="S295" s="141"/>
      <c r="T295" s="141"/>
      <c r="U295" s="141"/>
      <c r="V295" s="141"/>
      <c r="W295" s="141"/>
      <c r="X295" s="141"/>
      <c r="Y295" s="141"/>
      <c r="Z295" s="141"/>
    </row>
    <row r="296" spans="1:26" ht="15" customHeight="1" x14ac:dyDescent="0.25">
      <c r="A296" s="166"/>
      <c r="B296" s="258"/>
      <c r="C296" s="141"/>
      <c r="D296" s="141"/>
      <c r="E296" s="168"/>
      <c r="F296" s="168"/>
      <c r="G296" s="141"/>
      <c r="H296" s="141"/>
      <c r="I296" s="141"/>
      <c r="J296" s="141"/>
      <c r="K296" s="141"/>
      <c r="L296" s="141"/>
      <c r="M296" s="141"/>
      <c r="N296" s="141"/>
      <c r="O296" s="141"/>
      <c r="P296" s="141"/>
      <c r="Q296" s="141"/>
      <c r="R296" s="141"/>
      <c r="S296" s="141"/>
      <c r="T296" s="141"/>
      <c r="U296" s="141"/>
      <c r="V296" s="141"/>
      <c r="W296" s="141"/>
      <c r="X296" s="141"/>
      <c r="Y296" s="141"/>
      <c r="Z296" s="141"/>
    </row>
    <row r="297" spans="1:26" ht="15" customHeight="1" x14ac:dyDescent="0.25">
      <c r="A297" s="166"/>
      <c r="B297" s="258"/>
      <c r="C297" s="141"/>
      <c r="D297" s="141"/>
      <c r="E297" s="168"/>
      <c r="F297" s="168"/>
      <c r="G297" s="141"/>
      <c r="H297" s="141"/>
      <c r="I297" s="141"/>
      <c r="J297" s="141"/>
      <c r="K297" s="141"/>
      <c r="L297" s="141"/>
      <c r="M297" s="141"/>
      <c r="N297" s="141"/>
      <c r="O297" s="141"/>
      <c r="P297" s="141"/>
      <c r="Q297" s="141"/>
      <c r="R297" s="141"/>
      <c r="S297" s="141"/>
      <c r="T297" s="141"/>
      <c r="U297" s="141"/>
      <c r="V297" s="141"/>
      <c r="W297" s="141"/>
      <c r="X297" s="141"/>
      <c r="Y297" s="141"/>
      <c r="Z297" s="141"/>
    </row>
    <row r="298" spans="1:26" ht="11.25" customHeight="1" x14ac:dyDescent="0.25">
      <c r="A298" s="166"/>
      <c r="B298" s="258"/>
      <c r="C298" s="141"/>
      <c r="D298" s="141"/>
      <c r="E298" s="168"/>
      <c r="F298" s="168"/>
      <c r="G298" s="141"/>
      <c r="H298" s="141"/>
      <c r="I298" s="141"/>
      <c r="J298" s="141"/>
      <c r="K298" s="141"/>
      <c r="L298" s="141"/>
      <c r="M298" s="141"/>
      <c r="N298" s="141"/>
      <c r="O298" s="141"/>
      <c r="P298" s="141"/>
      <c r="Q298" s="141"/>
      <c r="R298" s="141"/>
      <c r="S298" s="141"/>
      <c r="T298" s="141"/>
      <c r="U298" s="141"/>
      <c r="V298" s="141"/>
      <c r="W298" s="141"/>
      <c r="X298" s="141"/>
      <c r="Y298" s="141"/>
      <c r="Z298" s="141"/>
    </row>
    <row r="299" spans="1:26" ht="15" hidden="1" customHeight="1" x14ac:dyDescent="0.25">
      <c r="A299" s="166"/>
      <c r="B299" s="258"/>
      <c r="C299" s="141"/>
      <c r="D299" s="141"/>
      <c r="E299" s="168"/>
      <c r="F299" s="168"/>
      <c r="G299" s="141"/>
      <c r="H299" s="141"/>
      <c r="I299" s="141"/>
      <c r="J299" s="141"/>
      <c r="K299" s="141"/>
      <c r="L299" s="141"/>
      <c r="M299" s="141"/>
      <c r="N299" s="141"/>
      <c r="O299" s="141"/>
      <c r="P299" s="141"/>
      <c r="Q299" s="141"/>
      <c r="R299" s="141"/>
      <c r="S299" s="141"/>
      <c r="T299" s="141"/>
      <c r="U299" s="141"/>
      <c r="V299" s="141"/>
      <c r="W299" s="141"/>
      <c r="X299" s="141"/>
      <c r="Y299" s="141"/>
      <c r="Z299" s="141"/>
    </row>
    <row r="300" spans="1:26" ht="15" customHeight="1" x14ac:dyDescent="0.25">
      <c r="A300" s="166"/>
      <c r="B300" s="258"/>
      <c r="C300" s="141"/>
      <c r="D300" s="141"/>
      <c r="E300" s="168"/>
      <c r="F300" s="168"/>
      <c r="G300" s="141"/>
      <c r="H300" s="141"/>
      <c r="I300" s="141"/>
      <c r="J300" s="141"/>
      <c r="K300" s="141"/>
      <c r="L300" s="141"/>
      <c r="M300" s="141"/>
      <c r="N300" s="141"/>
      <c r="O300" s="141"/>
      <c r="P300" s="141"/>
      <c r="Q300" s="141"/>
      <c r="R300" s="141"/>
      <c r="S300" s="141"/>
      <c r="T300" s="141"/>
      <c r="U300" s="141"/>
      <c r="V300" s="141"/>
      <c r="W300" s="141"/>
      <c r="X300" s="141"/>
      <c r="Y300" s="141"/>
      <c r="Z300" s="141"/>
    </row>
    <row r="301" spans="1:26" ht="15" customHeight="1" x14ac:dyDescent="0.25">
      <c r="A301" s="166"/>
      <c r="B301" s="258"/>
      <c r="C301" s="141"/>
      <c r="D301" s="141"/>
      <c r="E301" s="168"/>
      <c r="F301" s="168"/>
      <c r="G301" s="141"/>
      <c r="H301" s="141"/>
      <c r="I301" s="141"/>
      <c r="J301" s="141"/>
      <c r="K301" s="141"/>
      <c r="L301" s="141"/>
      <c r="M301" s="141"/>
      <c r="N301" s="141"/>
      <c r="O301" s="141"/>
      <c r="P301" s="141"/>
      <c r="Q301" s="141"/>
      <c r="R301" s="141"/>
      <c r="S301" s="141"/>
      <c r="T301" s="141"/>
      <c r="U301" s="141"/>
      <c r="V301" s="141"/>
      <c r="W301" s="141"/>
      <c r="X301" s="141"/>
      <c r="Y301" s="141"/>
      <c r="Z301" s="141"/>
    </row>
    <row r="302" spans="1:26" ht="41.25" customHeight="1" x14ac:dyDescent="0.25">
      <c r="A302" s="166"/>
      <c r="B302" s="259"/>
      <c r="C302" s="142"/>
      <c r="D302" s="142"/>
      <c r="E302" s="169"/>
      <c r="F302" s="169"/>
      <c r="G302" s="142"/>
      <c r="H302" s="142"/>
      <c r="I302" s="142"/>
      <c r="J302" s="142"/>
      <c r="K302" s="142"/>
      <c r="L302" s="142"/>
      <c r="M302" s="142"/>
      <c r="N302" s="142"/>
      <c r="O302" s="142"/>
      <c r="P302" s="142"/>
      <c r="Q302" s="142"/>
      <c r="R302" s="142"/>
      <c r="S302" s="142"/>
      <c r="T302" s="142"/>
      <c r="U302" s="142"/>
      <c r="V302" s="142"/>
      <c r="W302" s="142"/>
      <c r="X302" s="142"/>
      <c r="Y302" s="141"/>
      <c r="Z302" s="142"/>
    </row>
    <row r="303" spans="1:26" ht="15" customHeight="1" x14ac:dyDescent="0.25">
      <c r="A303" s="166" t="s">
        <v>545</v>
      </c>
      <c r="B303" s="157" t="s">
        <v>24</v>
      </c>
      <c r="C303" s="140" t="s">
        <v>159</v>
      </c>
      <c r="D303" s="140" t="s">
        <v>214</v>
      </c>
      <c r="E303" s="167">
        <v>1320</v>
      </c>
      <c r="F303" s="167">
        <v>1320</v>
      </c>
      <c r="G303" s="140">
        <v>0</v>
      </c>
      <c r="H303" s="140">
        <v>0</v>
      </c>
      <c r="I303" s="140">
        <v>0</v>
      </c>
      <c r="J303" s="140">
        <v>0</v>
      </c>
      <c r="K303" s="140">
        <v>1</v>
      </c>
      <c r="L303" s="140">
        <v>1</v>
      </c>
      <c r="M303" s="140">
        <v>0</v>
      </c>
      <c r="N303" s="140">
        <v>0</v>
      </c>
      <c r="O303" s="140">
        <v>0</v>
      </c>
      <c r="P303" s="140">
        <v>0</v>
      </c>
      <c r="Q303" s="140">
        <v>10</v>
      </c>
      <c r="R303" s="140">
        <v>0</v>
      </c>
      <c r="S303" s="140" t="s">
        <v>377</v>
      </c>
      <c r="T303" s="140" t="s">
        <v>55</v>
      </c>
      <c r="U303" s="140" t="s">
        <v>378</v>
      </c>
      <c r="V303" s="140" t="str">
        <f>D329</f>
        <v>Минтуризм РД</v>
      </c>
      <c r="W303" s="140" t="s">
        <v>470</v>
      </c>
      <c r="X303" s="140" t="s">
        <v>287</v>
      </c>
      <c r="Y303" s="140" t="s">
        <v>292</v>
      </c>
      <c r="Z303" s="140" t="s">
        <v>288</v>
      </c>
    </row>
    <row r="304" spans="1:26" ht="15" customHeight="1" x14ac:dyDescent="0.25">
      <c r="A304" s="166"/>
      <c r="B304" s="158"/>
      <c r="C304" s="141"/>
      <c r="D304" s="141"/>
      <c r="E304" s="168"/>
      <c r="F304" s="168"/>
      <c r="G304" s="141"/>
      <c r="H304" s="141"/>
      <c r="I304" s="141"/>
      <c r="J304" s="141"/>
      <c r="K304" s="141"/>
      <c r="L304" s="141"/>
      <c r="M304" s="141"/>
      <c r="N304" s="141"/>
      <c r="O304" s="141"/>
      <c r="P304" s="141"/>
      <c r="Q304" s="141"/>
      <c r="R304" s="141"/>
      <c r="S304" s="141"/>
      <c r="T304" s="141"/>
      <c r="U304" s="141"/>
      <c r="V304" s="141"/>
      <c r="W304" s="141"/>
      <c r="X304" s="141"/>
      <c r="Y304" s="141"/>
      <c r="Z304" s="141"/>
    </row>
    <row r="305" spans="1:26" ht="15" customHeight="1" x14ac:dyDescent="0.25">
      <c r="A305" s="166"/>
      <c r="B305" s="158"/>
      <c r="C305" s="141"/>
      <c r="D305" s="141"/>
      <c r="E305" s="168"/>
      <c r="F305" s="168"/>
      <c r="G305" s="141"/>
      <c r="H305" s="141"/>
      <c r="I305" s="141"/>
      <c r="J305" s="141"/>
      <c r="K305" s="141"/>
      <c r="L305" s="141"/>
      <c r="M305" s="141"/>
      <c r="N305" s="141"/>
      <c r="O305" s="141"/>
      <c r="P305" s="141"/>
      <c r="Q305" s="141"/>
      <c r="R305" s="141"/>
      <c r="S305" s="141"/>
      <c r="T305" s="141"/>
      <c r="U305" s="141"/>
      <c r="V305" s="141"/>
      <c r="W305" s="141"/>
      <c r="X305" s="141"/>
      <c r="Y305" s="141"/>
      <c r="Z305" s="141"/>
    </row>
    <row r="306" spans="1:26" ht="15" customHeight="1" x14ac:dyDescent="0.25">
      <c r="A306" s="166"/>
      <c r="B306" s="158"/>
      <c r="C306" s="141"/>
      <c r="D306" s="141"/>
      <c r="E306" s="168"/>
      <c r="F306" s="168"/>
      <c r="G306" s="141"/>
      <c r="H306" s="141"/>
      <c r="I306" s="141"/>
      <c r="J306" s="141"/>
      <c r="K306" s="141"/>
      <c r="L306" s="141"/>
      <c r="M306" s="141"/>
      <c r="N306" s="141"/>
      <c r="O306" s="141"/>
      <c r="P306" s="141"/>
      <c r="Q306" s="141"/>
      <c r="R306" s="141"/>
      <c r="S306" s="141"/>
      <c r="T306" s="141"/>
      <c r="U306" s="141"/>
      <c r="V306" s="141"/>
      <c r="W306" s="141"/>
      <c r="X306" s="141"/>
      <c r="Y306" s="141"/>
      <c r="Z306" s="141"/>
    </row>
    <row r="307" spans="1:26" ht="15" customHeight="1" x14ac:dyDescent="0.25">
      <c r="A307" s="166"/>
      <c r="B307" s="158"/>
      <c r="C307" s="141"/>
      <c r="D307" s="141"/>
      <c r="E307" s="168"/>
      <c r="F307" s="168"/>
      <c r="G307" s="141"/>
      <c r="H307" s="141"/>
      <c r="I307" s="141"/>
      <c r="J307" s="141"/>
      <c r="K307" s="141"/>
      <c r="L307" s="141"/>
      <c r="M307" s="141"/>
      <c r="N307" s="141"/>
      <c r="O307" s="141"/>
      <c r="P307" s="141"/>
      <c r="Q307" s="141"/>
      <c r="R307" s="141"/>
      <c r="S307" s="141"/>
      <c r="T307" s="141"/>
      <c r="U307" s="141"/>
      <c r="V307" s="141"/>
      <c r="W307" s="141"/>
      <c r="X307" s="141"/>
      <c r="Y307" s="141"/>
      <c r="Z307" s="141"/>
    </row>
    <row r="308" spans="1:26" ht="15" customHeight="1" x14ac:dyDescent="0.25">
      <c r="A308" s="166"/>
      <c r="B308" s="158"/>
      <c r="C308" s="141"/>
      <c r="D308" s="141"/>
      <c r="E308" s="168"/>
      <c r="F308" s="168"/>
      <c r="G308" s="141"/>
      <c r="H308" s="141"/>
      <c r="I308" s="141"/>
      <c r="J308" s="141"/>
      <c r="K308" s="141"/>
      <c r="L308" s="141"/>
      <c r="M308" s="141"/>
      <c r="N308" s="141"/>
      <c r="O308" s="141"/>
      <c r="P308" s="141"/>
      <c r="Q308" s="141"/>
      <c r="R308" s="141"/>
      <c r="S308" s="141"/>
      <c r="T308" s="141"/>
      <c r="U308" s="141"/>
      <c r="V308" s="141"/>
      <c r="W308" s="141"/>
      <c r="X308" s="141"/>
      <c r="Y308" s="141"/>
      <c r="Z308" s="141"/>
    </row>
    <row r="309" spans="1:26" ht="36" customHeight="1" x14ac:dyDescent="0.25">
      <c r="A309" s="166"/>
      <c r="B309" s="158"/>
      <c r="C309" s="141"/>
      <c r="D309" s="141"/>
      <c r="E309" s="168"/>
      <c r="F309" s="168"/>
      <c r="G309" s="141"/>
      <c r="H309" s="141"/>
      <c r="I309" s="141"/>
      <c r="J309" s="141"/>
      <c r="K309" s="141"/>
      <c r="L309" s="141"/>
      <c r="M309" s="141"/>
      <c r="N309" s="141"/>
      <c r="O309" s="141"/>
      <c r="P309" s="141"/>
      <c r="Q309" s="141"/>
      <c r="R309" s="141"/>
      <c r="S309" s="141"/>
      <c r="T309" s="141"/>
      <c r="U309" s="141"/>
      <c r="V309" s="141"/>
      <c r="W309" s="141"/>
      <c r="X309" s="141"/>
      <c r="Y309" s="141"/>
      <c r="Z309" s="141"/>
    </row>
    <row r="310" spans="1:26" ht="15" customHeight="1" x14ac:dyDescent="0.25">
      <c r="A310" s="166"/>
      <c r="B310" s="158"/>
      <c r="C310" s="141"/>
      <c r="D310" s="141"/>
      <c r="E310" s="168"/>
      <c r="F310" s="168"/>
      <c r="G310" s="141"/>
      <c r="H310" s="141"/>
      <c r="I310" s="141"/>
      <c r="J310" s="141"/>
      <c r="K310" s="141"/>
      <c r="L310" s="141"/>
      <c r="M310" s="141"/>
      <c r="N310" s="141"/>
      <c r="O310" s="141"/>
      <c r="P310" s="141"/>
      <c r="Q310" s="141"/>
      <c r="R310" s="141"/>
      <c r="S310" s="141"/>
      <c r="T310" s="141"/>
      <c r="U310" s="141"/>
      <c r="V310" s="141"/>
      <c r="W310" s="141"/>
      <c r="X310" s="141"/>
      <c r="Y310" s="141"/>
      <c r="Z310" s="141"/>
    </row>
    <row r="311" spans="1:26" ht="15" customHeight="1" x14ac:dyDescent="0.25">
      <c r="A311" s="166"/>
      <c r="B311" s="158"/>
      <c r="C311" s="141"/>
      <c r="D311" s="141"/>
      <c r="E311" s="168"/>
      <c r="F311" s="168"/>
      <c r="G311" s="141"/>
      <c r="H311" s="141"/>
      <c r="I311" s="141"/>
      <c r="J311" s="141"/>
      <c r="K311" s="141"/>
      <c r="L311" s="141"/>
      <c r="M311" s="141"/>
      <c r="N311" s="141"/>
      <c r="O311" s="141"/>
      <c r="P311" s="141"/>
      <c r="Q311" s="141"/>
      <c r="R311" s="141"/>
      <c r="S311" s="141"/>
      <c r="T311" s="141"/>
      <c r="U311" s="141"/>
      <c r="V311" s="141"/>
      <c r="W311" s="141"/>
      <c r="X311" s="141"/>
      <c r="Y311" s="141"/>
      <c r="Z311" s="141"/>
    </row>
    <row r="312" spans="1:26" ht="96" customHeight="1" x14ac:dyDescent="0.25">
      <c r="A312" s="166"/>
      <c r="B312" s="159"/>
      <c r="C312" s="142"/>
      <c r="D312" s="142"/>
      <c r="E312" s="169"/>
      <c r="F312" s="169"/>
      <c r="G312" s="142"/>
      <c r="H312" s="142"/>
      <c r="I312" s="142"/>
      <c r="J312" s="142"/>
      <c r="K312" s="142"/>
      <c r="L312" s="142"/>
      <c r="M312" s="142"/>
      <c r="N312" s="142"/>
      <c r="O312" s="142"/>
      <c r="P312" s="142"/>
      <c r="Q312" s="142"/>
      <c r="R312" s="142"/>
      <c r="S312" s="142"/>
      <c r="T312" s="142"/>
      <c r="U312" s="142"/>
      <c r="V312" s="142"/>
      <c r="W312" s="142"/>
      <c r="X312" s="142"/>
      <c r="Y312" s="142"/>
      <c r="Z312" s="142"/>
    </row>
    <row r="313" spans="1:26" ht="15" customHeight="1" x14ac:dyDescent="0.25">
      <c r="A313" s="166" t="s">
        <v>546</v>
      </c>
      <c r="B313" s="254" t="s">
        <v>26</v>
      </c>
      <c r="C313" s="140" t="s">
        <v>160</v>
      </c>
      <c r="D313" s="140" t="s">
        <v>214</v>
      </c>
      <c r="E313" s="167">
        <v>1200</v>
      </c>
      <c r="F313" s="167">
        <v>1200</v>
      </c>
      <c r="G313" s="140">
        <v>0</v>
      </c>
      <c r="H313" s="140">
        <v>0</v>
      </c>
      <c r="I313" s="140">
        <v>0</v>
      </c>
      <c r="J313" s="140">
        <v>0</v>
      </c>
      <c r="K313" s="140">
        <v>1</v>
      </c>
      <c r="L313" s="140">
        <v>1</v>
      </c>
      <c r="M313" s="140">
        <v>0</v>
      </c>
      <c r="N313" s="140">
        <v>0</v>
      </c>
      <c r="O313" s="140">
        <v>0</v>
      </c>
      <c r="P313" s="140">
        <v>0</v>
      </c>
      <c r="Q313" s="140">
        <v>20</v>
      </c>
      <c r="R313" s="140">
        <v>0</v>
      </c>
      <c r="S313" s="140" t="s">
        <v>380</v>
      </c>
      <c r="T313" s="140" t="s">
        <v>381</v>
      </c>
      <c r="U313" s="140" t="s">
        <v>382</v>
      </c>
      <c r="V313" s="140" t="s">
        <v>383</v>
      </c>
      <c r="W313" s="140" t="s">
        <v>471</v>
      </c>
      <c r="X313" s="140" t="s">
        <v>287</v>
      </c>
      <c r="Y313" s="140" t="s">
        <v>292</v>
      </c>
      <c r="Z313" s="140" t="s">
        <v>288</v>
      </c>
    </row>
    <row r="314" spans="1:26" ht="15" customHeight="1" x14ac:dyDescent="0.25">
      <c r="A314" s="166"/>
      <c r="B314" s="255"/>
      <c r="C314" s="141"/>
      <c r="D314" s="141"/>
      <c r="E314" s="168"/>
      <c r="F314" s="168"/>
      <c r="G314" s="141"/>
      <c r="H314" s="141"/>
      <c r="I314" s="141"/>
      <c r="J314" s="141"/>
      <c r="K314" s="141"/>
      <c r="L314" s="141"/>
      <c r="M314" s="141"/>
      <c r="N314" s="141"/>
      <c r="O314" s="141"/>
      <c r="P314" s="141"/>
      <c r="Q314" s="141"/>
      <c r="R314" s="141"/>
      <c r="S314" s="141"/>
      <c r="T314" s="141"/>
      <c r="U314" s="141"/>
      <c r="V314" s="141"/>
      <c r="W314" s="141"/>
      <c r="X314" s="141"/>
      <c r="Y314" s="141"/>
      <c r="Z314" s="141"/>
    </row>
    <row r="315" spans="1:26" ht="15" customHeight="1" x14ac:dyDescent="0.25">
      <c r="A315" s="166"/>
      <c r="B315" s="255"/>
      <c r="C315" s="141"/>
      <c r="D315" s="141"/>
      <c r="E315" s="168"/>
      <c r="F315" s="168"/>
      <c r="G315" s="141"/>
      <c r="H315" s="141"/>
      <c r="I315" s="141"/>
      <c r="J315" s="141"/>
      <c r="K315" s="141"/>
      <c r="L315" s="141"/>
      <c r="M315" s="141"/>
      <c r="N315" s="141"/>
      <c r="O315" s="141"/>
      <c r="P315" s="141"/>
      <c r="Q315" s="141"/>
      <c r="R315" s="141"/>
      <c r="S315" s="141"/>
      <c r="T315" s="141"/>
      <c r="U315" s="141"/>
      <c r="V315" s="141"/>
      <c r="W315" s="141"/>
      <c r="X315" s="141"/>
      <c r="Y315" s="141"/>
      <c r="Z315" s="141"/>
    </row>
    <row r="316" spans="1:26" ht="15" customHeight="1" x14ac:dyDescent="0.25">
      <c r="A316" s="166"/>
      <c r="B316" s="255"/>
      <c r="C316" s="141"/>
      <c r="D316" s="141"/>
      <c r="E316" s="168"/>
      <c r="F316" s="168"/>
      <c r="G316" s="141"/>
      <c r="H316" s="141"/>
      <c r="I316" s="141"/>
      <c r="J316" s="141"/>
      <c r="K316" s="141"/>
      <c r="L316" s="141"/>
      <c r="M316" s="141"/>
      <c r="N316" s="141"/>
      <c r="O316" s="141"/>
      <c r="P316" s="141"/>
      <c r="Q316" s="141"/>
      <c r="R316" s="141"/>
      <c r="S316" s="141"/>
      <c r="T316" s="141"/>
      <c r="U316" s="141"/>
      <c r="V316" s="141"/>
      <c r="W316" s="141"/>
      <c r="X316" s="141"/>
      <c r="Y316" s="141"/>
      <c r="Z316" s="141"/>
    </row>
    <row r="317" spans="1:26" ht="15" customHeight="1" x14ac:dyDescent="0.25">
      <c r="A317" s="166"/>
      <c r="B317" s="255"/>
      <c r="C317" s="141"/>
      <c r="D317" s="141"/>
      <c r="E317" s="168"/>
      <c r="F317" s="168"/>
      <c r="G317" s="141"/>
      <c r="H317" s="141"/>
      <c r="I317" s="141"/>
      <c r="J317" s="141"/>
      <c r="K317" s="141"/>
      <c r="L317" s="141"/>
      <c r="M317" s="141"/>
      <c r="N317" s="141"/>
      <c r="O317" s="141"/>
      <c r="P317" s="141"/>
      <c r="Q317" s="141"/>
      <c r="R317" s="141"/>
      <c r="S317" s="141"/>
      <c r="T317" s="141"/>
      <c r="U317" s="141"/>
      <c r="V317" s="141"/>
      <c r="W317" s="141"/>
      <c r="X317" s="141"/>
      <c r="Y317" s="141"/>
      <c r="Z317" s="141"/>
    </row>
    <row r="318" spans="1:26" ht="15" customHeight="1" x14ac:dyDescent="0.25">
      <c r="A318" s="166"/>
      <c r="B318" s="255"/>
      <c r="C318" s="141"/>
      <c r="D318" s="141"/>
      <c r="E318" s="168"/>
      <c r="F318" s="168"/>
      <c r="G318" s="141"/>
      <c r="H318" s="141"/>
      <c r="I318" s="141"/>
      <c r="J318" s="141"/>
      <c r="K318" s="141"/>
      <c r="L318" s="141"/>
      <c r="M318" s="141"/>
      <c r="N318" s="141"/>
      <c r="O318" s="141"/>
      <c r="P318" s="141"/>
      <c r="Q318" s="141"/>
      <c r="R318" s="141"/>
      <c r="S318" s="141"/>
      <c r="T318" s="141"/>
      <c r="U318" s="141"/>
      <c r="V318" s="141"/>
      <c r="W318" s="141"/>
      <c r="X318" s="141"/>
      <c r="Y318" s="141"/>
      <c r="Z318" s="141"/>
    </row>
    <row r="319" spans="1:26" ht="15" customHeight="1" x14ac:dyDescent="0.25">
      <c r="A319" s="166"/>
      <c r="B319" s="255"/>
      <c r="C319" s="141"/>
      <c r="D319" s="141"/>
      <c r="E319" s="168"/>
      <c r="F319" s="168"/>
      <c r="G319" s="141"/>
      <c r="H319" s="141"/>
      <c r="I319" s="141"/>
      <c r="J319" s="141"/>
      <c r="K319" s="141"/>
      <c r="L319" s="141"/>
      <c r="M319" s="141"/>
      <c r="N319" s="141"/>
      <c r="O319" s="141"/>
      <c r="P319" s="141"/>
      <c r="Q319" s="141"/>
      <c r="R319" s="141"/>
      <c r="S319" s="141"/>
      <c r="T319" s="141"/>
      <c r="U319" s="141"/>
      <c r="V319" s="141"/>
      <c r="W319" s="141"/>
      <c r="X319" s="141"/>
      <c r="Y319" s="141"/>
      <c r="Z319" s="141"/>
    </row>
    <row r="320" spans="1:26" ht="15" customHeight="1" x14ac:dyDescent="0.25">
      <c r="A320" s="166"/>
      <c r="B320" s="255"/>
      <c r="C320" s="141"/>
      <c r="D320" s="141"/>
      <c r="E320" s="168"/>
      <c r="F320" s="168"/>
      <c r="G320" s="141"/>
      <c r="H320" s="141"/>
      <c r="I320" s="141"/>
      <c r="J320" s="141"/>
      <c r="K320" s="141"/>
      <c r="L320" s="141"/>
      <c r="M320" s="141"/>
      <c r="N320" s="141"/>
      <c r="O320" s="141"/>
      <c r="P320" s="141"/>
      <c r="Q320" s="141"/>
      <c r="R320" s="141"/>
      <c r="S320" s="141"/>
      <c r="T320" s="141"/>
      <c r="U320" s="141"/>
      <c r="V320" s="141"/>
      <c r="W320" s="141"/>
      <c r="X320" s="141"/>
      <c r="Y320" s="141"/>
      <c r="Z320" s="141"/>
    </row>
    <row r="321" spans="1:26" ht="42.75" customHeight="1" x14ac:dyDescent="0.25">
      <c r="A321" s="166"/>
      <c r="B321" s="256"/>
      <c r="C321" s="142"/>
      <c r="D321" s="142"/>
      <c r="E321" s="169"/>
      <c r="F321" s="169"/>
      <c r="G321" s="142"/>
      <c r="H321" s="142"/>
      <c r="I321" s="142"/>
      <c r="J321" s="142"/>
      <c r="K321" s="142"/>
      <c r="L321" s="142"/>
      <c r="M321" s="142"/>
      <c r="N321" s="142"/>
      <c r="O321" s="142"/>
      <c r="P321" s="142"/>
      <c r="Q321" s="142"/>
      <c r="R321" s="142"/>
      <c r="S321" s="142"/>
      <c r="T321" s="142"/>
      <c r="U321" s="142"/>
      <c r="V321" s="142"/>
      <c r="W321" s="142"/>
      <c r="X321" s="142"/>
      <c r="Y321" s="142"/>
      <c r="Z321" s="141"/>
    </row>
    <row r="322" spans="1:26" s="83" customFormat="1" ht="118.5" customHeight="1" x14ac:dyDescent="0.25">
      <c r="A322" s="92" t="s">
        <v>547</v>
      </c>
      <c r="B322" s="88">
        <v>6</v>
      </c>
      <c r="C322" s="85" t="s">
        <v>472</v>
      </c>
      <c r="D322" s="85" t="s">
        <v>214</v>
      </c>
      <c r="E322" s="87">
        <v>13700</v>
      </c>
      <c r="F322" s="87">
        <v>13700</v>
      </c>
      <c r="G322" s="85"/>
      <c r="H322" s="85"/>
      <c r="I322" s="85"/>
      <c r="J322" s="85"/>
      <c r="K322" s="85"/>
      <c r="L322" s="85"/>
      <c r="M322" s="85"/>
      <c r="N322" s="85"/>
      <c r="O322" s="85"/>
      <c r="P322" s="85"/>
      <c r="Q322" s="85">
        <v>8</v>
      </c>
      <c r="R322" s="85"/>
      <c r="S322" s="85" t="s">
        <v>473</v>
      </c>
      <c r="T322" s="85" t="s">
        <v>474</v>
      </c>
      <c r="U322" s="85" t="s">
        <v>475</v>
      </c>
      <c r="V322" s="85" t="s">
        <v>476</v>
      </c>
      <c r="W322" s="85" t="s">
        <v>477</v>
      </c>
      <c r="X322" s="85" t="s">
        <v>287</v>
      </c>
      <c r="Y322" s="85" t="s">
        <v>478</v>
      </c>
      <c r="Z322" s="84"/>
    </row>
    <row r="323" spans="1:26" ht="27" customHeight="1" x14ac:dyDescent="0.25">
      <c r="A323" s="7"/>
      <c r="B323" s="61"/>
      <c r="C323" s="7" t="s">
        <v>78</v>
      </c>
      <c r="D323" s="7"/>
      <c r="E323" s="10">
        <f>SUM(E274:E322)</f>
        <v>78720</v>
      </c>
      <c r="F323" s="10">
        <f t="shared" ref="F323:R323" si="4">SUM(F274:F322)</f>
        <v>31520</v>
      </c>
      <c r="G323" s="10">
        <f t="shared" si="4"/>
        <v>0</v>
      </c>
      <c r="H323" s="10">
        <f t="shared" si="4"/>
        <v>0</v>
      </c>
      <c r="I323" s="10">
        <f t="shared" si="4"/>
        <v>0</v>
      </c>
      <c r="J323" s="10">
        <f t="shared" si="4"/>
        <v>0</v>
      </c>
      <c r="K323" s="10">
        <f t="shared" si="4"/>
        <v>62</v>
      </c>
      <c r="L323" s="10">
        <f t="shared" si="4"/>
        <v>2</v>
      </c>
      <c r="M323" s="10">
        <f t="shared" si="4"/>
        <v>0</v>
      </c>
      <c r="N323" s="10">
        <f t="shared" si="4"/>
        <v>0</v>
      </c>
      <c r="O323" s="10">
        <f t="shared" si="4"/>
        <v>0</v>
      </c>
      <c r="P323" s="10">
        <f t="shared" si="4"/>
        <v>60</v>
      </c>
      <c r="Q323" s="10">
        <f t="shared" si="4"/>
        <v>319</v>
      </c>
      <c r="R323" s="10">
        <f t="shared" si="4"/>
        <v>25</v>
      </c>
      <c r="S323" s="7"/>
      <c r="T323" s="7"/>
      <c r="U323" s="7"/>
      <c r="V323" s="9"/>
      <c r="W323" s="7"/>
      <c r="X323" s="7"/>
      <c r="Y323" s="7"/>
      <c r="Z323" s="7"/>
    </row>
    <row r="324" spans="1:26" ht="15" customHeight="1" x14ac:dyDescent="0.25">
      <c r="A324" s="185"/>
      <c r="B324" s="195" t="s">
        <v>1</v>
      </c>
      <c r="C324" s="154" t="s">
        <v>0</v>
      </c>
      <c r="D324" s="154" t="s">
        <v>174</v>
      </c>
      <c r="E324" s="163" t="s">
        <v>9</v>
      </c>
      <c r="F324" s="164"/>
      <c r="G324" s="164"/>
      <c r="H324" s="164"/>
      <c r="I324" s="164"/>
      <c r="J324" s="164"/>
      <c r="K324" s="164"/>
      <c r="L324" s="164"/>
      <c r="M324" s="164"/>
      <c r="N324" s="164"/>
      <c r="O324" s="164"/>
      <c r="P324" s="165"/>
      <c r="Q324" s="163" t="s">
        <v>10</v>
      </c>
      <c r="R324" s="165"/>
      <c r="S324" s="154" t="s">
        <v>65</v>
      </c>
      <c r="T324" s="154" t="s">
        <v>13</v>
      </c>
      <c r="U324" s="154" t="s">
        <v>14</v>
      </c>
      <c r="V324" s="154" t="s">
        <v>15</v>
      </c>
      <c r="W324" s="154" t="s">
        <v>16</v>
      </c>
      <c r="X324" s="154" t="s">
        <v>260</v>
      </c>
      <c r="Y324" s="147" t="s">
        <v>261</v>
      </c>
      <c r="Z324" s="147" t="s">
        <v>177</v>
      </c>
    </row>
    <row r="325" spans="1:26" ht="15" customHeight="1" x14ac:dyDescent="0.25">
      <c r="A325" s="185"/>
      <c r="B325" s="196"/>
      <c r="C325" s="155"/>
      <c r="D325" s="155"/>
      <c r="E325" s="163" t="s">
        <v>2</v>
      </c>
      <c r="F325" s="164"/>
      <c r="G325" s="164"/>
      <c r="H325" s="164"/>
      <c r="I325" s="164"/>
      <c r="J325" s="165"/>
      <c r="K325" s="163" t="s">
        <v>3</v>
      </c>
      <c r="L325" s="164"/>
      <c r="M325" s="164"/>
      <c r="N325" s="164"/>
      <c r="O325" s="164"/>
      <c r="P325" s="165"/>
      <c r="Q325" s="154" t="s">
        <v>11</v>
      </c>
      <c r="R325" s="154" t="s">
        <v>12</v>
      </c>
      <c r="S325" s="155"/>
      <c r="T325" s="155"/>
      <c r="U325" s="155"/>
      <c r="V325" s="155"/>
      <c r="W325" s="155"/>
      <c r="X325" s="155"/>
      <c r="Y325" s="147"/>
      <c r="Z325" s="147"/>
    </row>
    <row r="326" spans="1:26" x14ac:dyDescent="0.25">
      <c r="A326" s="185"/>
      <c r="B326" s="197"/>
      <c r="C326" s="156"/>
      <c r="D326" s="155"/>
      <c r="E326" s="14" t="s">
        <v>8</v>
      </c>
      <c r="F326" s="14" t="s">
        <v>4</v>
      </c>
      <c r="G326" s="1" t="s">
        <v>5</v>
      </c>
      <c r="H326" s="1" t="s">
        <v>6</v>
      </c>
      <c r="I326" s="1" t="s">
        <v>23</v>
      </c>
      <c r="J326" s="1" t="s">
        <v>7</v>
      </c>
      <c r="K326" s="1" t="s">
        <v>8</v>
      </c>
      <c r="L326" s="1" t="s">
        <v>4</v>
      </c>
      <c r="M326" s="1" t="s">
        <v>5</v>
      </c>
      <c r="N326" s="1" t="s">
        <v>6</v>
      </c>
      <c r="O326" s="1" t="s">
        <v>23</v>
      </c>
      <c r="P326" s="1" t="s">
        <v>7</v>
      </c>
      <c r="Q326" s="156"/>
      <c r="R326" s="156"/>
      <c r="S326" s="156"/>
      <c r="T326" s="156"/>
      <c r="U326" s="156"/>
      <c r="V326" s="156"/>
      <c r="W326" s="156"/>
      <c r="X326" s="156"/>
      <c r="Y326" s="147"/>
      <c r="Z326" s="147"/>
    </row>
    <row r="327" spans="1:26" x14ac:dyDescent="0.25">
      <c r="A327" s="1"/>
      <c r="B327" s="53">
        <v>1</v>
      </c>
      <c r="C327" s="1">
        <v>2</v>
      </c>
      <c r="D327" s="156"/>
      <c r="E327" s="1">
        <v>3</v>
      </c>
      <c r="F327" s="1">
        <v>4</v>
      </c>
      <c r="G327" s="1">
        <v>5</v>
      </c>
      <c r="H327" s="1">
        <v>6</v>
      </c>
      <c r="I327" s="1">
        <v>7</v>
      </c>
      <c r="J327" s="1">
        <v>8</v>
      </c>
      <c r="K327" s="1">
        <v>9</v>
      </c>
      <c r="L327" s="1">
        <v>10</v>
      </c>
      <c r="M327" s="1">
        <v>11</v>
      </c>
      <c r="N327" s="1">
        <v>12</v>
      </c>
      <c r="O327" s="1">
        <v>13</v>
      </c>
      <c r="P327" s="1">
        <v>14</v>
      </c>
      <c r="Q327" s="1">
        <v>15</v>
      </c>
      <c r="R327" s="1">
        <v>16</v>
      </c>
      <c r="S327" s="1">
        <v>17</v>
      </c>
      <c r="T327" s="1">
        <v>18</v>
      </c>
      <c r="U327" s="1">
        <v>19</v>
      </c>
      <c r="V327" s="14">
        <v>20</v>
      </c>
      <c r="W327" s="1">
        <v>21</v>
      </c>
      <c r="X327" s="1">
        <v>21</v>
      </c>
      <c r="Y327" s="1">
        <v>21</v>
      </c>
      <c r="Z327" s="31"/>
    </row>
    <row r="328" spans="1:26" ht="31.5" customHeight="1" x14ac:dyDescent="0.25">
      <c r="A328" s="114"/>
      <c r="B328" s="56"/>
      <c r="C328" s="2"/>
      <c r="D328" s="2"/>
      <c r="E328" s="179" t="s">
        <v>79</v>
      </c>
      <c r="F328" s="180"/>
      <c r="G328" s="180"/>
      <c r="H328" s="180"/>
      <c r="I328" s="180"/>
      <c r="J328" s="180"/>
      <c r="K328" s="180"/>
      <c r="L328" s="180"/>
      <c r="M328" s="180"/>
      <c r="N328" s="180"/>
      <c r="O328" s="180"/>
      <c r="P328" s="180"/>
      <c r="Q328" s="180"/>
      <c r="R328" s="180"/>
      <c r="S328" s="180"/>
      <c r="T328" s="180"/>
      <c r="U328" s="180"/>
      <c r="V328" s="181"/>
      <c r="W328" s="2"/>
      <c r="X328" s="2"/>
      <c r="Y328" s="2"/>
      <c r="Z328" s="2"/>
    </row>
    <row r="329" spans="1:26" ht="15" customHeight="1" x14ac:dyDescent="0.25">
      <c r="A329" s="166" t="s">
        <v>548</v>
      </c>
      <c r="B329" s="157" t="s">
        <v>17</v>
      </c>
      <c r="C329" s="140" t="s">
        <v>161</v>
      </c>
      <c r="D329" s="140" t="s">
        <v>215</v>
      </c>
      <c r="E329" s="222">
        <v>1694.2</v>
      </c>
      <c r="F329" s="140">
        <v>0</v>
      </c>
      <c r="G329" s="140">
        <v>1161.8</v>
      </c>
      <c r="H329" s="140">
        <v>26.62</v>
      </c>
      <c r="I329" s="140">
        <v>0</v>
      </c>
      <c r="J329" s="140">
        <v>505.78</v>
      </c>
      <c r="K329" s="140">
        <f>SUM(L329:P338)</f>
        <v>400</v>
      </c>
      <c r="L329" s="140">
        <v>400</v>
      </c>
      <c r="M329" s="140">
        <v>0</v>
      </c>
      <c r="N329" s="140">
        <v>0</v>
      </c>
      <c r="O329" s="140">
        <v>0</v>
      </c>
      <c r="P329" s="140">
        <v>0</v>
      </c>
      <c r="Q329" s="140">
        <v>110</v>
      </c>
      <c r="R329" s="140">
        <v>28</v>
      </c>
      <c r="S329" s="140" t="s">
        <v>69</v>
      </c>
      <c r="T329" s="140" t="s">
        <v>91</v>
      </c>
      <c r="U329" s="140" t="s">
        <v>367</v>
      </c>
      <c r="V329" s="140" t="s">
        <v>108</v>
      </c>
      <c r="W329" s="140" t="s">
        <v>39</v>
      </c>
      <c r="X329" s="140" t="s">
        <v>309</v>
      </c>
      <c r="Y329" s="162" t="s">
        <v>312</v>
      </c>
      <c r="Z329" s="140" t="s">
        <v>288</v>
      </c>
    </row>
    <row r="330" spans="1:26" x14ac:dyDescent="0.25">
      <c r="A330" s="166"/>
      <c r="B330" s="158"/>
      <c r="C330" s="141"/>
      <c r="D330" s="141"/>
      <c r="E330" s="223"/>
      <c r="F330" s="141"/>
      <c r="G330" s="141"/>
      <c r="H330" s="141"/>
      <c r="I330" s="141"/>
      <c r="J330" s="141"/>
      <c r="K330" s="141"/>
      <c r="L330" s="141"/>
      <c r="M330" s="141"/>
      <c r="N330" s="141"/>
      <c r="O330" s="141"/>
      <c r="P330" s="141"/>
      <c r="Q330" s="141"/>
      <c r="R330" s="141"/>
      <c r="S330" s="141"/>
      <c r="T330" s="141"/>
      <c r="U330" s="141"/>
      <c r="V330" s="141"/>
      <c r="W330" s="141"/>
      <c r="X330" s="141"/>
      <c r="Y330" s="162"/>
      <c r="Z330" s="141"/>
    </row>
    <row r="331" spans="1:26" x14ac:dyDescent="0.25">
      <c r="A331" s="166"/>
      <c r="B331" s="158"/>
      <c r="C331" s="141"/>
      <c r="D331" s="141"/>
      <c r="E331" s="223"/>
      <c r="F331" s="141"/>
      <c r="G331" s="141"/>
      <c r="H331" s="141"/>
      <c r="I331" s="141"/>
      <c r="J331" s="141"/>
      <c r="K331" s="141"/>
      <c r="L331" s="141"/>
      <c r="M331" s="141"/>
      <c r="N331" s="141"/>
      <c r="O331" s="141"/>
      <c r="P331" s="141"/>
      <c r="Q331" s="141"/>
      <c r="R331" s="141"/>
      <c r="S331" s="141"/>
      <c r="T331" s="141"/>
      <c r="U331" s="141"/>
      <c r="V331" s="141"/>
      <c r="W331" s="141"/>
      <c r="X331" s="141"/>
      <c r="Y331" s="162"/>
      <c r="Z331" s="141"/>
    </row>
    <row r="332" spans="1:26" x14ac:dyDescent="0.25">
      <c r="A332" s="166"/>
      <c r="B332" s="158"/>
      <c r="C332" s="141"/>
      <c r="D332" s="141"/>
      <c r="E332" s="223"/>
      <c r="F332" s="141"/>
      <c r="G332" s="141"/>
      <c r="H332" s="141"/>
      <c r="I332" s="141"/>
      <c r="J332" s="141"/>
      <c r="K332" s="141"/>
      <c r="L332" s="141"/>
      <c r="M332" s="141"/>
      <c r="N332" s="141"/>
      <c r="O332" s="141"/>
      <c r="P332" s="141"/>
      <c r="Q332" s="141"/>
      <c r="R332" s="141"/>
      <c r="S332" s="141"/>
      <c r="T332" s="141"/>
      <c r="U332" s="141"/>
      <c r="V332" s="141"/>
      <c r="W332" s="141"/>
      <c r="X332" s="141"/>
      <c r="Y332" s="162"/>
      <c r="Z332" s="141"/>
    </row>
    <row r="333" spans="1:26" x14ac:dyDescent="0.25">
      <c r="A333" s="166"/>
      <c r="B333" s="158"/>
      <c r="C333" s="141"/>
      <c r="D333" s="141"/>
      <c r="E333" s="223"/>
      <c r="F333" s="141"/>
      <c r="G333" s="141"/>
      <c r="H333" s="141"/>
      <c r="I333" s="141"/>
      <c r="J333" s="141"/>
      <c r="K333" s="141"/>
      <c r="L333" s="141"/>
      <c r="M333" s="141"/>
      <c r="N333" s="141"/>
      <c r="O333" s="141"/>
      <c r="P333" s="141"/>
      <c r="Q333" s="141"/>
      <c r="R333" s="141"/>
      <c r="S333" s="141"/>
      <c r="T333" s="141"/>
      <c r="U333" s="141"/>
      <c r="V333" s="141"/>
      <c r="W333" s="141"/>
      <c r="X333" s="141"/>
      <c r="Y333" s="162"/>
      <c r="Z333" s="141"/>
    </row>
    <row r="334" spans="1:26" x14ac:dyDescent="0.25">
      <c r="A334" s="166"/>
      <c r="B334" s="158"/>
      <c r="C334" s="141"/>
      <c r="D334" s="141"/>
      <c r="E334" s="223"/>
      <c r="F334" s="141"/>
      <c r="G334" s="141"/>
      <c r="H334" s="141"/>
      <c r="I334" s="141"/>
      <c r="J334" s="141"/>
      <c r="K334" s="141"/>
      <c r="L334" s="141"/>
      <c r="M334" s="141"/>
      <c r="N334" s="141"/>
      <c r="O334" s="141"/>
      <c r="P334" s="141"/>
      <c r="Q334" s="141"/>
      <c r="R334" s="141"/>
      <c r="S334" s="141"/>
      <c r="T334" s="141"/>
      <c r="U334" s="141"/>
      <c r="V334" s="141"/>
      <c r="W334" s="141"/>
      <c r="X334" s="141"/>
      <c r="Y334" s="162"/>
      <c r="Z334" s="141"/>
    </row>
    <row r="335" spans="1:26" x14ac:dyDescent="0.25">
      <c r="A335" s="166"/>
      <c r="B335" s="158"/>
      <c r="C335" s="141"/>
      <c r="D335" s="141"/>
      <c r="E335" s="223"/>
      <c r="F335" s="141"/>
      <c r="G335" s="141"/>
      <c r="H335" s="141"/>
      <c r="I335" s="141"/>
      <c r="J335" s="141"/>
      <c r="K335" s="141"/>
      <c r="L335" s="141"/>
      <c r="M335" s="141"/>
      <c r="N335" s="141"/>
      <c r="O335" s="141"/>
      <c r="P335" s="141"/>
      <c r="Q335" s="141"/>
      <c r="R335" s="141"/>
      <c r="S335" s="141"/>
      <c r="T335" s="141"/>
      <c r="U335" s="141"/>
      <c r="V335" s="141"/>
      <c r="W335" s="141"/>
      <c r="X335" s="141"/>
      <c r="Y335" s="162"/>
      <c r="Z335" s="141"/>
    </row>
    <row r="336" spans="1:26" x14ac:dyDescent="0.25">
      <c r="A336" s="166"/>
      <c r="B336" s="158"/>
      <c r="C336" s="141"/>
      <c r="D336" s="141"/>
      <c r="E336" s="223"/>
      <c r="F336" s="141"/>
      <c r="G336" s="141"/>
      <c r="H336" s="141"/>
      <c r="I336" s="141"/>
      <c r="J336" s="141"/>
      <c r="K336" s="141"/>
      <c r="L336" s="141"/>
      <c r="M336" s="141"/>
      <c r="N336" s="141"/>
      <c r="O336" s="141"/>
      <c r="P336" s="141"/>
      <c r="Q336" s="141"/>
      <c r="R336" s="141"/>
      <c r="S336" s="141"/>
      <c r="T336" s="141"/>
      <c r="U336" s="141"/>
      <c r="V336" s="141"/>
      <c r="W336" s="141"/>
      <c r="X336" s="141"/>
      <c r="Y336" s="162"/>
      <c r="Z336" s="141"/>
    </row>
    <row r="337" spans="1:67" x14ac:dyDescent="0.25">
      <c r="A337" s="166"/>
      <c r="B337" s="158"/>
      <c r="C337" s="141"/>
      <c r="D337" s="141"/>
      <c r="E337" s="223"/>
      <c r="F337" s="141"/>
      <c r="G337" s="141"/>
      <c r="H337" s="141"/>
      <c r="I337" s="141"/>
      <c r="J337" s="141"/>
      <c r="K337" s="141"/>
      <c r="L337" s="141"/>
      <c r="M337" s="141"/>
      <c r="N337" s="141"/>
      <c r="O337" s="141"/>
      <c r="P337" s="141"/>
      <c r="Q337" s="141"/>
      <c r="R337" s="141"/>
      <c r="S337" s="141"/>
      <c r="T337" s="141"/>
      <c r="U337" s="141"/>
      <c r="V337" s="141"/>
      <c r="W337" s="141"/>
      <c r="X337" s="141"/>
      <c r="Y337" s="162"/>
      <c r="Z337" s="141"/>
    </row>
    <row r="338" spans="1:67" ht="53.25" customHeight="1" x14ac:dyDescent="0.25">
      <c r="A338" s="166"/>
      <c r="B338" s="159"/>
      <c r="C338" s="142"/>
      <c r="D338" s="142"/>
      <c r="E338" s="224"/>
      <c r="F338" s="142"/>
      <c r="G338" s="142"/>
      <c r="H338" s="142"/>
      <c r="I338" s="142"/>
      <c r="J338" s="142"/>
      <c r="K338" s="142"/>
      <c r="L338" s="142"/>
      <c r="M338" s="142"/>
      <c r="N338" s="142"/>
      <c r="O338" s="142"/>
      <c r="P338" s="142"/>
      <c r="Q338" s="142"/>
      <c r="R338" s="142"/>
      <c r="S338" s="142"/>
      <c r="T338" s="142"/>
      <c r="U338" s="142"/>
      <c r="V338" s="142"/>
      <c r="W338" s="142"/>
      <c r="X338" s="142"/>
      <c r="Y338" s="162"/>
      <c r="Z338" s="252"/>
      <c r="AA338" s="67"/>
      <c r="AB338" s="67"/>
      <c r="AC338" s="67"/>
      <c r="AD338" s="67"/>
      <c r="AE338" s="67"/>
      <c r="AF338" s="67"/>
      <c r="AG338" s="67"/>
      <c r="AH338" s="67"/>
      <c r="AI338" s="67"/>
      <c r="AJ338" s="67"/>
      <c r="AK338" s="67"/>
      <c r="AL338" s="67"/>
      <c r="AM338" s="67"/>
      <c r="AN338" s="67"/>
      <c r="AO338" s="67"/>
      <c r="AP338" s="67"/>
      <c r="AQ338" s="67"/>
      <c r="AR338" s="67"/>
      <c r="AS338" s="67"/>
      <c r="AT338" s="67"/>
      <c r="AU338" s="67"/>
      <c r="AV338" s="67"/>
      <c r="AW338" s="67"/>
      <c r="AX338" s="67"/>
      <c r="AY338" s="67"/>
      <c r="AZ338" s="67"/>
      <c r="BA338" s="67"/>
      <c r="BB338" s="67"/>
      <c r="BC338" s="67"/>
      <c r="BD338" s="67"/>
      <c r="BE338" s="67"/>
      <c r="BF338" s="67"/>
      <c r="BG338" s="67"/>
      <c r="BH338" s="67"/>
      <c r="BI338" s="67"/>
      <c r="BJ338" s="67"/>
      <c r="BK338" s="67"/>
      <c r="BL338" s="67"/>
      <c r="BM338" s="67"/>
      <c r="BN338" s="67"/>
      <c r="BO338" s="67"/>
    </row>
    <row r="339" spans="1:67" s="71" customFormat="1" ht="15" customHeight="1" x14ac:dyDescent="0.25">
      <c r="A339" s="166" t="s">
        <v>549</v>
      </c>
      <c r="B339" s="157" t="s">
        <v>18</v>
      </c>
      <c r="C339" s="140" t="s">
        <v>418</v>
      </c>
      <c r="D339" s="140" t="s">
        <v>215</v>
      </c>
      <c r="E339" s="167">
        <v>2930</v>
      </c>
      <c r="F339" s="167">
        <v>2930</v>
      </c>
      <c r="G339" s="140">
        <v>0</v>
      </c>
      <c r="H339" s="140">
        <v>0</v>
      </c>
      <c r="I339" s="140">
        <v>0</v>
      </c>
      <c r="J339" s="140">
        <v>0</v>
      </c>
      <c r="K339" s="140">
        <v>200</v>
      </c>
      <c r="L339" s="140">
        <v>200</v>
      </c>
      <c r="M339" s="140">
        <v>0</v>
      </c>
      <c r="N339" s="140">
        <v>0</v>
      </c>
      <c r="O339" s="140">
        <v>0</v>
      </c>
      <c r="P339" s="140">
        <v>0</v>
      </c>
      <c r="Q339" s="140">
        <v>150</v>
      </c>
      <c r="R339" s="140">
        <v>90</v>
      </c>
      <c r="S339" s="140" t="s">
        <v>432</v>
      </c>
      <c r="T339" s="140" t="s">
        <v>92</v>
      </c>
      <c r="U339" s="140" t="s">
        <v>306</v>
      </c>
      <c r="V339" s="140" t="s">
        <v>104</v>
      </c>
      <c r="W339" s="140" t="s">
        <v>54</v>
      </c>
      <c r="X339" s="140" t="s">
        <v>309</v>
      </c>
      <c r="Y339" s="162" t="s">
        <v>294</v>
      </c>
      <c r="Z339" s="251" t="s">
        <v>416</v>
      </c>
      <c r="AA339" s="73"/>
      <c r="AB339" s="73"/>
      <c r="AC339" s="73"/>
      <c r="AD339" s="73"/>
      <c r="AE339" s="73"/>
      <c r="AF339" s="73"/>
      <c r="AG339" s="73"/>
      <c r="AH339" s="73"/>
      <c r="AI339" s="73"/>
      <c r="AJ339" s="73"/>
      <c r="AK339" s="73"/>
      <c r="AL339" s="73"/>
      <c r="AM339" s="73"/>
      <c r="AN339" s="73"/>
      <c r="AO339" s="73"/>
      <c r="AP339" s="73"/>
      <c r="AQ339" s="73"/>
      <c r="AR339" s="73"/>
      <c r="AS339" s="73"/>
      <c r="AT339" s="73"/>
      <c r="AU339" s="73"/>
      <c r="AV339" s="73"/>
      <c r="AW339" s="73"/>
      <c r="AX339" s="73"/>
      <c r="AY339" s="73"/>
      <c r="AZ339" s="73"/>
      <c r="BA339" s="73"/>
      <c r="BB339" s="73"/>
      <c r="BC339" s="73"/>
      <c r="BD339" s="73"/>
      <c r="BE339" s="73"/>
      <c r="BF339" s="73"/>
      <c r="BG339" s="73"/>
      <c r="BH339" s="73"/>
      <c r="BI339" s="73"/>
      <c r="BJ339" s="73"/>
      <c r="BK339" s="73"/>
      <c r="BL339" s="73"/>
      <c r="BM339" s="73"/>
      <c r="BN339" s="73"/>
      <c r="BO339" s="73"/>
    </row>
    <row r="340" spans="1:67" s="71" customFormat="1" x14ac:dyDescent="0.25">
      <c r="A340" s="166"/>
      <c r="B340" s="158"/>
      <c r="C340" s="141"/>
      <c r="D340" s="141"/>
      <c r="E340" s="168"/>
      <c r="F340" s="168"/>
      <c r="G340" s="141"/>
      <c r="H340" s="141"/>
      <c r="I340" s="141"/>
      <c r="J340" s="141"/>
      <c r="K340" s="141"/>
      <c r="L340" s="141"/>
      <c r="M340" s="141"/>
      <c r="N340" s="141"/>
      <c r="O340" s="141"/>
      <c r="P340" s="141"/>
      <c r="Q340" s="141"/>
      <c r="R340" s="141"/>
      <c r="S340" s="141"/>
      <c r="T340" s="141"/>
      <c r="U340" s="141"/>
      <c r="V340" s="141"/>
      <c r="W340" s="141"/>
      <c r="X340" s="141"/>
      <c r="Y340" s="162"/>
      <c r="Z340" s="252"/>
      <c r="AA340" s="73"/>
      <c r="AB340" s="73"/>
      <c r="AC340" s="73"/>
      <c r="AD340" s="73"/>
      <c r="AE340" s="73"/>
      <c r="AF340" s="73"/>
      <c r="AG340" s="73"/>
      <c r="AH340" s="73"/>
      <c r="AI340" s="73"/>
      <c r="AJ340" s="73"/>
      <c r="AK340" s="73"/>
      <c r="AL340" s="73"/>
      <c r="AM340" s="73"/>
      <c r="AN340" s="73"/>
      <c r="AO340" s="73"/>
      <c r="AP340" s="73"/>
      <c r="AQ340" s="73"/>
      <c r="AR340" s="73"/>
      <c r="AS340" s="73"/>
      <c r="AT340" s="73"/>
      <c r="AU340" s="73"/>
      <c r="AV340" s="73"/>
      <c r="AW340" s="73"/>
      <c r="AX340" s="73"/>
      <c r="AY340" s="73"/>
      <c r="AZ340" s="73"/>
      <c r="BA340" s="73"/>
      <c r="BB340" s="73"/>
      <c r="BC340" s="73"/>
      <c r="BD340" s="73"/>
      <c r="BE340" s="73"/>
      <c r="BF340" s="73"/>
      <c r="BG340" s="73"/>
      <c r="BH340" s="73"/>
      <c r="BI340" s="73"/>
      <c r="BJ340" s="73"/>
      <c r="BK340" s="73"/>
      <c r="BL340" s="73"/>
      <c r="BM340" s="73"/>
      <c r="BN340" s="73"/>
      <c r="BO340" s="73"/>
    </row>
    <row r="341" spans="1:67" s="71" customFormat="1" x14ac:dyDescent="0.25">
      <c r="A341" s="166"/>
      <c r="B341" s="158"/>
      <c r="C341" s="141"/>
      <c r="D341" s="141"/>
      <c r="E341" s="168"/>
      <c r="F341" s="168"/>
      <c r="G341" s="141"/>
      <c r="H341" s="141"/>
      <c r="I341" s="141"/>
      <c r="J341" s="141"/>
      <c r="K341" s="141"/>
      <c r="L341" s="141"/>
      <c r="M341" s="141"/>
      <c r="N341" s="141"/>
      <c r="O341" s="141"/>
      <c r="P341" s="141"/>
      <c r="Q341" s="141"/>
      <c r="R341" s="141"/>
      <c r="S341" s="141"/>
      <c r="T341" s="141"/>
      <c r="U341" s="141"/>
      <c r="V341" s="141"/>
      <c r="W341" s="141"/>
      <c r="X341" s="141"/>
      <c r="Y341" s="162"/>
      <c r="Z341" s="252"/>
      <c r="AA341" s="73"/>
      <c r="AB341" s="73"/>
      <c r="AC341" s="73"/>
      <c r="AD341" s="73"/>
      <c r="AE341" s="73"/>
      <c r="AF341" s="73"/>
      <c r="AG341" s="73"/>
      <c r="AH341" s="73"/>
      <c r="AI341" s="73"/>
      <c r="AJ341" s="73"/>
      <c r="AK341" s="73"/>
      <c r="AL341" s="73"/>
      <c r="AM341" s="73"/>
      <c r="AN341" s="73"/>
      <c r="AO341" s="73"/>
      <c r="AP341" s="73"/>
      <c r="AQ341" s="73"/>
      <c r="AR341" s="73"/>
      <c r="AS341" s="73"/>
      <c r="AT341" s="73"/>
      <c r="AU341" s="73"/>
      <c r="AV341" s="73"/>
      <c r="AW341" s="73"/>
      <c r="AX341" s="73"/>
      <c r="AY341" s="73"/>
      <c r="AZ341" s="73"/>
      <c r="BA341" s="73"/>
      <c r="BB341" s="73"/>
      <c r="BC341" s="73"/>
      <c r="BD341" s="73"/>
      <c r="BE341" s="73"/>
      <c r="BF341" s="73"/>
      <c r="BG341" s="73"/>
      <c r="BH341" s="73"/>
      <c r="BI341" s="73"/>
      <c r="BJ341" s="73"/>
      <c r="BK341" s="73"/>
      <c r="BL341" s="73"/>
      <c r="BM341" s="73"/>
      <c r="BN341" s="73"/>
      <c r="BO341" s="73"/>
    </row>
    <row r="342" spans="1:67" s="71" customFormat="1" x14ac:dyDescent="0.25">
      <c r="A342" s="166"/>
      <c r="B342" s="158"/>
      <c r="C342" s="141"/>
      <c r="D342" s="141"/>
      <c r="E342" s="168"/>
      <c r="F342" s="168"/>
      <c r="G342" s="141"/>
      <c r="H342" s="141"/>
      <c r="I342" s="141"/>
      <c r="J342" s="141"/>
      <c r="K342" s="141"/>
      <c r="L342" s="141"/>
      <c r="M342" s="141"/>
      <c r="N342" s="141"/>
      <c r="O342" s="141"/>
      <c r="P342" s="141"/>
      <c r="Q342" s="141"/>
      <c r="R342" s="141"/>
      <c r="S342" s="141"/>
      <c r="T342" s="141"/>
      <c r="U342" s="141"/>
      <c r="V342" s="141"/>
      <c r="W342" s="141"/>
      <c r="X342" s="141"/>
      <c r="Y342" s="162"/>
      <c r="Z342" s="252"/>
      <c r="AA342" s="73"/>
      <c r="AB342" s="73"/>
      <c r="AC342" s="73"/>
      <c r="AD342" s="73"/>
      <c r="AE342" s="73"/>
      <c r="AF342" s="73"/>
      <c r="AG342" s="73"/>
      <c r="AH342" s="73"/>
      <c r="AI342" s="73"/>
      <c r="AJ342" s="73"/>
      <c r="AK342" s="73"/>
      <c r="AL342" s="73"/>
      <c r="AM342" s="73"/>
      <c r="AN342" s="73"/>
      <c r="AO342" s="73"/>
      <c r="AP342" s="73"/>
      <c r="AQ342" s="73"/>
      <c r="AR342" s="73"/>
      <c r="AS342" s="73"/>
      <c r="AT342" s="73"/>
      <c r="AU342" s="73"/>
      <c r="AV342" s="73"/>
      <c r="AW342" s="73"/>
      <c r="AX342" s="73"/>
      <c r="AY342" s="73"/>
      <c r="AZ342" s="73"/>
      <c r="BA342" s="73"/>
      <c r="BB342" s="73"/>
      <c r="BC342" s="73"/>
      <c r="BD342" s="73"/>
      <c r="BE342" s="73"/>
      <c r="BF342" s="73"/>
      <c r="BG342" s="73"/>
      <c r="BH342" s="73"/>
      <c r="BI342" s="73"/>
      <c r="BJ342" s="73"/>
      <c r="BK342" s="73"/>
      <c r="BL342" s="73"/>
      <c r="BM342" s="73"/>
      <c r="BN342" s="73"/>
      <c r="BO342" s="73"/>
    </row>
    <row r="343" spans="1:67" s="71" customFormat="1" x14ac:dyDescent="0.25">
      <c r="A343" s="166"/>
      <c r="B343" s="158"/>
      <c r="C343" s="141"/>
      <c r="D343" s="141"/>
      <c r="E343" s="168"/>
      <c r="F343" s="168"/>
      <c r="G343" s="141"/>
      <c r="H343" s="141"/>
      <c r="I343" s="141"/>
      <c r="J343" s="141"/>
      <c r="K343" s="141"/>
      <c r="L343" s="141"/>
      <c r="M343" s="141"/>
      <c r="N343" s="141"/>
      <c r="O343" s="141"/>
      <c r="P343" s="141"/>
      <c r="Q343" s="141"/>
      <c r="R343" s="141"/>
      <c r="S343" s="141"/>
      <c r="T343" s="141"/>
      <c r="U343" s="141"/>
      <c r="V343" s="141"/>
      <c r="W343" s="141"/>
      <c r="X343" s="141"/>
      <c r="Y343" s="162"/>
      <c r="Z343" s="252"/>
      <c r="AA343" s="73"/>
      <c r="AB343" s="73"/>
      <c r="AC343" s="73"/>
      <c r="AD343" s="73"/>
      <c r="AE343" s="73"/>
      <c r="AF343" s="73"/>
      <c r="AG343" s="73"/>
      <c r="AH343" s="73"/>
      <c r="AI343" s="73"/>
      <c r="AJ343" s="73"/>
      <c r="AK343" s="73"/>
      <c r="AL343" s="73"/>
      <c r="AM343" s="73"/>
      <c r="AN343" s="73"/>
      <c r="AO343" s="73"/>
      <c r="AP343" s="73"/>
      <c r="AQ343" s="73"/>
      <c r="AR343" s="73"/>
      <c r="AS343" s="73"/>
      <c r="AT343" s="73"/>
      <c r="AU343" s="73"/>
      <c r="AV343" s="73"/>
      <c r="AW343" s="73"/>
      <c r="AX343" s="73"/>
      <c r="AY343" s="73"/>
      <c r="AZ343" s="73"/>
      <c r="BA343" s="73"/>
      <c r="BB343" s="73"/>
      <c r="BC343" s="73"/>
      <c r="BD343" s="73"/>
      <c r="BE343" s="73"/>
      <c r="BF343" s="73"/>
      <c r="BG343" s="73"/>
      <c r="BH343" s="73"/>
      <c r="BI343" s="73"/>
      <c r="BJ343" s="73"/>
      <c r="BK343" s="73"/>
      <c r="BL343" s="73"/>
      <c r="BM343" s="73"/>
      <c r="BN343" s="73"/>
      <c r="BO343" s="73"/>
    </row>
    <row r="344" spans="1:67" s="71" customFormat="1" x14ac:dyDescent="0.25">
      <c r="A344" s="166"/>
      <c r="B344" s="158"/>
      <c r="C344" s="141"/>
      <c r="D344" s="141"/>
      <c r="E344" s="168"/>
      <c r="F344" s="168"/>
      <c r="G344" s="141"/>
      <c r="H344" s="141"/>
      <c r="I344" s="141"/>
      <c r="J344" s="141"/>
      <c r="K344" s="141"/>
      <c r="L344" s="141"/>
      <c r="M344" s="141"/>
      <c r="N344" s="141"/>
      <c r="O344" s="141"/>
      <c r="P344" s="141"/>
      <c r="Q344" s="141"/>
      <c r="R344" s="141"/>
      <c r="S344" s="141"/>
      <c r="T344" s="141"/>
      <c r="U344" s="141"/>
      <c r="V344" s="141"/>
      <c r="W344" s="141"/>
      <c r="X344" s="141"/>
      <c r="Y344" s="162"/>
      <c r="Z344" s="252"/>
      <c r="AA344" s="73"/>
      <c r="AB344" s="73"/>
      <c r="AC344" s="73"/>
      <c r="AD344" s="73"/>
      <c r="AE344" s="73"/>
      <c r="AF344" s="73"/>
      <c r="AG344" s="73"/>
      <c r="AH344" s="73"/>
      <c r="AI344" s="73"/>
      <c r="AJ344" s="73"/>
      <c r="AK344" s="73"/>
      <c r="AL344" s="73"/>
      <c r="AM344" s="73"/>
      <c r="AN344" s="73"/>
      <c r="AO344" s="73"/>
      <c r="AP344" s="73"/>
      <c r="AQ344" s="73"/>
      <c r="AR344" s="73"/>
      <c r="AS344" s="73"/>
      <c r="AT344" s="73"/>
      <c r="AU344" s="73"/>
      <c r="AV344" s="73"/>
      <c r="AW344" s="73"/>
      <c r="AX344" s="73"/>
      <c r="AY344" s="73"/>
      <c r="AZ344" s="73"/>
      <c r="BA344" s="73"/>
      <c r="BB344" s="73"/>
      <c r="BC344" s="73"/>
      <c r="BD344" s="73"/>
      <c r="BE344" s="73"/>
      <c r="BF344" s="73"/>
      <c r="BG344" s="73"/>
      <c r="BH344" s="73"/>
      <c r="BI344" s="73"/>
      <c r="BJ344" s="73"/>
      <c r="BK344" s="73"/>
      <c r="BL344" s="73"/>
      <c r="BM344" s="73"/>
      <c r="BN344" s="73"/>
      <c r="BO344" s="73"/>
    </row>
    <row r="345" spans="1:67" s="71" customFormat="1" x14ac:dyDescent="0.25">
      <c r="A345" s="166"/>
      <c r="B345" s="158"/>
      <c r="C345" s="141"/>
      <c r="D345" s="141"/>
      <c r="E345" s="168"/>
      <c r="F345" s="168"/>
      <c r="G345" s="141"/>
      <c r="H345" s="141"/>
      <c r="I345" s="141"/>
      <c r="J345" s="141"/>
      <c r="K345" s="141"/>
      <c r="L345" s="141"/>
      <c r="M345" s="141"/>
      <c r="N345" s="141"/>
      <c r="O345" s="141"/>
      <c r="P345" s="141"/>
      <c r="Q345" s="141"/>
      <c r="R345" s="141"/>
      <c r="S345" s="141"/>
      <c r="T345" s="141"/>
      <c r="U345" s="141"/>
      <c r="V345" s="141"/>
      <c r="W345" s="141"/>
      <c r="X345" s="141"/>
      <c r="Y345" s="162"/>
      <c r="Z345" s="252"/>
      <c r="AA345" s="73"/>
      <c r="AB345" s="73"/>
      <c r="AC345" s="73"/>
      <c r="AD345" s="73"/>
      <c r="AE345" s="73"/>
      <c r="AF345" s="73"/>
      <c r="AG345" s="73"/>
      <c r="AH345" s="73"/>
      <c r="AI345" s="73"/>
      <c r="AJ345" s="73"/>
      <c r="AK345" s="73"/>
      <c r="AL345" s="73"/>
      <c r="AM345" s="73"/>
      <c r="AN345" s="73"/>
      <c r="AO345" s="73"/>
      <c r="AP345" s="73"/>
      <c r="AQ345" s="73"/>
      <c r="AR345" s="73"/>
      <c r="AS345" s="73"/>
      <c r="AT345" s="73"/>
      <c r="AU345" s="73"/>
      <c r="AV345" s="73"/>
      <c r="AW345" s="73"/>
      <c r="AX345" s="73"/>
      <c r="AY345" s="73"/>
      <c r="AZ345" s="73"/>
      <c r="BA345" s="73"/>
      <c r="BB345" s="73"/>
      <c r="BC345" s="73"/>
      <c r="BD345" s="73"/>
      <c r="BE345" s="73"/>
      <c r="BF345" s="73"/>
      <c r="BG345" s="73"/>
      <c r="BH345" s="73"/>
      <c r="BI345" s="73"/>
      <c r="BJ345" s="73"/>
      <c r="BK345" s="73"/>
      <c r="BL345" s="73"/>
      <c r="BM345" s="73"/>
      <c r="BN345" s="73"/>
      <c r="BO345" s="73"/>
    </row>
    <row r="346" spans="1:67" s="71" customFormat="1" x14ac:dyDescent="0.25">
      <c r="A346" s="166"/>
      <c r="B346" s="158"/>
      <c r="C346" s="141"/>
      <c r="D346" s="141"/>
      <c r="E346" s="168"/>
      <c r="F346" s="168"/>
      <c r="G346" s="141"/>
      <c r="H346" s="141"/>
      <c r="I346" s="141"/>
      <c r="J346" s="141"/>
      <c r="K346" s="141"/>
      <c r="L346" s="141"/>
      <c r="M346" s="141"/>
      <c r="N346" s="141"/>
      <c r="O346" s="141"/>
      <c r="P346" s="141"/>
      <c r="Q346" s="141"/>
      <c r="R346" s="141"/>
      <c r="S346" s="141"/>
      <c r="T346" s="141"/>
      <c r="U346" s="141"/>
      <c r="V346" s="141"/>
      <c r="W346" s="141"/>
      <c r="X346" s="141"/>
      <c r="Y346" s="162"/>
      <c r="Z346" s="252"/>
      <c r="AA346" s="73"/>
      <c r="AB346" s="73"/>
      <c r="AC346" s="73"/>
      <c r="AD346" s="73"/>
      <c r="AE346" s="73"/>
      <c r="AF346" s="73"/>
      <c r="AG346" s="73"/>
      <c r="AH346" s="73"/>
      <c r="AI346" s="73"/>
      <c r="AJ346" s="73"/>
      <c r="AK346" s="73"/>
      <c r="AL346" s="73"/>
      <c r="AM346" s="73"/>
      <c r="AN346" s="73"/>
      <c r="AO346" s="73"/>
      <c r="AP346" s="73"/>
      <c r="AQ346" s="73"/>
      <c r="AR346" s="73"/>
      <c r="AS346" s="73"/>
      <c r="AT346" s="73"/>
      <c r="AU346" s="73"/>
      <c r="AV346" s="73"/>
      <c r="AW346" s="73"/>
      <c r="AX346" s="73"/>
      <c r="AY346" s="73"/>
      <c r="AZ346" s="73"/>
      <c r="BA346" s="73"/>
      <c r="BB346" s="73"/>
      <c r="BC346" s="73"/>
      <c r="BD346" s="73"/>
      <c r="BE346" s="73"/>
      <c r="BF346" s="73"/>
      <c r="BG346" s="73"/>
      <c r="BH346" s="73"/>
      <c r="BI346" s="73"/>
      <c r="BJ346" s="73"/>
      <c r="BK346" s="73"/>
      <c r="BL346" s="73"/>
      <c r="BM346" s="73"/>
      <c r="BN346" s="73"/>
      <c r="BO346" s="73"/>
    </row>
    <row r="347" spans="1:67" s="71" customFormat="1" x14ac:dyDescent="0.25">
      <c r="A347" s="166"/>
      <c r="B347" s="158"/>
      <c r="C347" s="141"/>
      <c r="D347" s="141"/>
      <c r="E347" s="168"/>
      <c r="F347" s="168"/>
      <c r="G347" s="141"/>
      <c r="H347" s="141"/>
      <c r="I347" s="141"/>
      <c r="J347" s="141"/>
      <c r="K347" s="141"/>
      <c r="L347" s="141"/>
      <c r="M347" s="141"/>
      <c r="N347" s="141"/>
      <c r="O347" s="141"/>
      <c r="P347" s="141"/>
      <c r="Q347" s="141"/>
      <c r="R347" s="141"/>
      <c r="S347" s="141"/>
      <c r="T347" s="141"/>
      <c r="U347" s="141"/>
      <c r="V347" s="141"/>
      <c r="W347" s="141"/>
      <c r="X347" s="141"/>
      <c r="Y347" s="162"/>
      <c r="Z347" s="252"/>
      <c r="AA347" s="73"/>
      <c r="AB347" s="73"/>
      <c r="AC347" s="73"/>
      <c r="AD347" s="73"/>
      <c r="AE347" s="73"/>
      <c r="AF347" s="73"/>
      <c r="AG347" s="73"/>
      <c r="AH347" s="73"/>
      <c r="AI347" s="73"/>
      <c r="AJ347" s="73"/>
      <c r="AK347" s="73"/>
      <c r="AL347" s="73"/>
      <c r="AM347" s="73"/>
      <c r="AN347" s="73"/>
      <c r="AO347" s="73"/>
      <c r="AP347" s="73"/>
      <c r="AQ347" s="73"/>
      <c r="AR347" s="73"/>
      <c r="AS347" s="73"/>
      <c r="AT347" s="73"/>
      <c r="AU347" s="73"/>
      <c r="AV347" s="73"/>
      <c r="AW347" s="73"/>
      <c r="AX347" s="73"/>
      <c r="AY347" s="73"/>
      <c r="AZ347" s="73"/>
      <c r="BA347" s="73"/>
      <c r="BB347" s="73"/>
      <c r="BC347" s="73"/>
      <c r="BD347" s="73"/>
      <c r="BE347" s="73"/>
      <c r="BF347" s="73"/>
      <c r="BG347" s="73"/>
      <c r="BH347" s="73"/>
      <c r="BI347" s="73"/>
      <c r="BJ347" s="73"/>
      <c r="BK347" s="73"/>
      <c r="BL347" s="73"/>
      <c r="BM347" s="73"/>
      <c r="BN347" s="73"/>
      <c r="BO347" s="73"/>
    </row>
    <row r="348" spans="1:67" s="71" customFormat="1" x14ac:dyDescent="0.25">
      <c r="A348" s="166"/>
      <c r="B348" s="158"/>
      <c r="C348" s="141"/>
      <c r="D348" s="141"/>
      <c r="E348" s="168"/>
      <c r="F348" s="168"/>
      <c r="G348" s="141"/>
      <c r="H348" s="141"/>
      <c r="I348" s="141"/>
      <c r="J348" s="141"/>
      <c r="K348" s="141"/>
      <c r="L348" s="141"/>
      <c r="M348" s="141"/>
      <c r="N348" s="141"/>
      <c r="O348" s="141"/>
      <c r="P348" s="141"/>
      <c r="Q348" s="141"/>
      <c r="R348" s="141"/>
      <c r="S348" s="141"/>
      <c r="T348" s="141"/>
      <c r="U348" s="141"/>
      <c r="V348" s="141"/>
      <c r="W348" s="141"/>
      <c r="X348" s="141"/>
      <c r="Y348" s="162"/>
      <c r="Z348" s="252"/>
      <c r="AA348" s="73"/>
      <c r="AB348" s="73"/>
      <c r="AC348" s="73"/>
      <c r="AD348" s="73"/>
      <c r="AE348" s="73"/>
      <c r="AF348" s="73"/>
      <c r="AG348" s="73"/>
      <c r="AH348" s="73"/>
      <c r="AI348" s="73"/>
      <c r="AJ348" s="73"/>
      <c r="AK348" s="73"/>
      <c r="AL348" s="73"/>
      <c r="AM348" s="73"/>
      <c r="AN348" s="73"/>
      <c r="AO348" s="73"/>
      <c r="AP348" s="73"/>
      <c r="AQ348" s="73"/>
      <c r="AR348" s="73"/>
      <c r="AS348" s="73"/>
      <c r="AT348" s="73"/>
      <c r="AU348" s="73"/>
      <c r="AV348" s="73"/>
      <c r="AW348" s="73"/>
      <c r="AX348" s="73"/>
      <c r="AY348" s="73"/>
      <c r="AZ348" s="73"/>
      <c r="BA348" s="73"/>
      <c r="BB348" s="73"/>
      <c r="BC348" s="73"/>
      <c r="BD348" s="73"/>
      <c r="BE348" s="73"/>
      <c r="BF348" s="73"/>
      <c r="BG348" s="73"/>
      <c r="BH348" s="73"/>
      <c r="BI348" s="73"/>
      <c r="BJ348" s="73"/>
      <c r="BK348" s="73"/>
      <c r="BL348" s="73"/>
      <c r="BM348" s="73"/>
      <c r="BN348" s="73"/>
      <c r="BO348" s="73"/>
    </row>
    <row r="349" spans="1:67" s="71" customFormat="1" x14ac:dyDescent="0.25">
      <c r="A349" s="166"/>
      <c r="B349" s="159"/>
      <c r="C349" s="142"/>
      <c r="D349" s="142"/>
      <c r="E349" s="169"/>
      <c r="F349" s="169"/>
      <c r="G349" s="142"/>
      <c r="H349" s="142"/>
      <c r="I349" s="142"/>
      <c r="J349" s="142"/>
      <c r="K349" s="142"/>
      <c r="L349" s="142"/>
      <c r="M349" s="142"/>
      <c r="N349" s="142"/>
      <c r="O349" s="142"/>
      <c r="P349" s="142"/>
      <c r="Q349" s="142"/>
      <c r="R349" s="142"/>
      <c r="S349" s="142"/>
      <c r="T349" s="142"/>
      <c r="U349" s="142"/>
      <c r="V349" s="142"/>
      <c r="W349" s="142"/>
      <c r="X349" s="142"/>
      <c r="Y349" s="162"/>
      <c r="Z349" s="253"/>
      <c r="AA349" s="73"/>
      <c r="AB349" s="73"/>
      <c r="AC349" s="73"/>
      <c r="AD349" s="73"/>
      <c r="AE349" s="73"/>
      <c r="AF349" s="73"/>
      <c r="AG349" s="73"/>
      <c r="AH349" s="73"/>
      <c r="AI349" s="73"/>
      <c r="AJ349" s="73"/>
      <c r="AK349" s="73"/>
      <c r="AL349" s="73"/>
      <c r="AM349" s="73"/>
      <c r="AN349" s="73"/>
      <c r="AO349" s="73"/>
      <c r="AP349" s="73"/>
      <c r="AQ349" s="73"/>
      <c r="AR349" s="73"/>
      <c r="AS349" s="73"/>
      <c r="AT349" s="73"/>
      <c r="AU349" s="73"/>
      <c r="AV349" s="73"/>
      <c r="AW349" s="73"/>
      <c r="AX349" s="73"/>
      <c r="AY349" s="73"/>
      <c r="AZ349" s="73"/>
      <c r="BA349" s="73"/>
      <c r="BB349" s="73"/>
      <c r="BC349" s="73"/>
      <c r="BD349" s="73"/>
      <c r="BE349" s="73"/>
      <c r="BF349" s="73"/>
      <c r="BG349" s="73"/>
      <c r="BH349" s="73"/>
      <c r="BI349" s="73"/>
      <c r="BJ349" s="73"/>
      <c r="BK349" s="73"/>
      <c r="BL349" s="73"/>
      <c r="BM349" s="73"/>
      <c r="BN349" s="73"/>
      <c r="BO349" s="73"/>
    </row>
    <row r="350" spans="1:67" s="69" customFormat="1" ht="122.25" customHeight="1" x14ac:dyDescent="0.25">
      <c r="A350" s="92" t="s">
        <v>550</v>
      </c>
      <c r="B350" s="68" t="s">
        <v>22</v>
      </c>
      <c r="C350" s="66" t="s">
        <v>417</v>
      </c>
      <c r="D350" s="65" t="s">
        <v>215</v>
      </c>
      <c r="E350" s="66">
        <v>330</v>
      </c>
      <c r="F350" s="66">
        <v>330</v>
      </c>
      <c r="G350" s="66">
        <v>0</v>
      </c>
      <c r="H350" s="66">
        <v>0</v>
      </c>
      <c r="I350" s="66">
        <v>0</v>
      </c>
      <c r="J350" s="66">
        <v>0</v>
      </c>
      <c r="K350" s="66">
        <v>0</v>
      </c>
      <c r="L350" s="66">
        <v>0</v>
      </c>
      <c r="M350" s="66">
        <v>0</v>
      </c>
      <c r="N350" s="66">
        <v>0</v>
      </c>
      <c r="O350" s="66">
        <v>0</v>
      </c>
      <c r="P350" s="66">
        <v>0</v>
      </c>
      <c r="Q350" s="66">
        <v>25</v>
      </c>
      <c r="R350" s="66">
        <v>25</v>
      </c>
      <c r="S350" s="66" t="s">
        <v>430</v>
      </c>
      <c r="T350" s="66"/>
      <c r="U350" s="66" t="s">
        <v>431</v>
      </c>
      <c r="V350" s="66"/>
      <c r="W350" s="66"/>
      <c r="X350" s="66"/>
      <c r="Y350" s="66"/>
      <c r="Z350" s="72" t="s">
        <v>416</v>
      </c>
      <c r="AA350" s="67"/>
      <c r="AB350" s="67"/>
      <c r="AC350" s="67"/>
      <c r="AD350" s="67"/>
      <c r="AE350" s="67"/>
      <c r="AF350" s="67"/>
      <c r="AG350" s="67"/>
      <c r="AH350" s="67"/>
      <c r="AI350" s="67"/>
      <c r="AJ350" s="67"/>
      <c r="AK350" s="67"/>
      <c r="AL350" s="67"/>
      <c r="AM350" s="67"/>
      <c r="AN350" s="67"/>
      <c r="AO350" s="67"/>
      <c r="AP350" s="67"/>
      <c r="AQ350" s="67"/>
      <c r="AR350" s="67"/>
      <c r="AS350" s="67"/>
      <c r="AT350" s="67"/>
      <c r="AU350" s="67"/>
      <c r="AV350" s="67"/>
      <c r="AW350" s="67"/>
      <c r="AX350" s="67"/>
      <c r="AY350" s="67"/>
      <c r="AZ350" s="67"/>
      <c r="BA350" s="67"/>
      <c r="BB350" s="67"/>
      <c r="BC350" s="67"/>
      <c r="BD350" s="67"/>
      <c r="BE350" s="67"/>
      <c r="BF350" s="67"/>
      <c r="BG350" s="67"/>
      <c r="BH350" s="67"/>
      <c r="BI350" s="67"/>
      <c r="BJ350" s="67"/>
      <c r="BK350" s="67"/>
      <c r="BL350" s="67"/>
      <c r="BM350" s="67"/>
      <c r="BN350" s="67"/>
      <c r="BO350" s="67"/>
    </row>
    <row r="351" spans="1:67" ht="15" customHeight="1" x14ac:dyDescent="0.25">
      <c r="A351" s="166" t="s">
        <v>551</v>
      </c>
      <c r="B351" s="157" t="s">
        <v>24</v>
      </c>
      <c r="C351" s="140" t="s">
        <v>162</v>
      </c>
      <c r="D351" s="140" t="s">
        <v>215</v>
      </c>
      <c r="E351" s="222">
        <v>1653.45</v>
      </c>
      <c r="F351" s="222">
        <v>1287.8399999999999</v>
      </c>
      <c r="G351" s="140">
        <v>0</v>
      </c>
      <c r="H351" s="140">
        <v>17.41</v>
      </c>
      <c r="I351" s="140">
        <v>0</v>
      </c>
      <c r="J351" s="140">
        <v>348.2</v>
      </c>
      <c r="K351" s="140">
        <v>800</v>
      </c>
      <c r="L351" s="140">
        <v>800</v>
      </c>
      <c r="M351" s="140">
        <v>0</v>
      </c>
      <c r="N351" s="140">
        <v>0</v>
      </c>
      <c r="O351" s="140">
        <v>0</v>
      </c>
      <c r="P351" s="140">
        <v>0</v>
      </c>
      <c r="Q351" s="140">
        <v>200</v>
      </c>
      <c r="R351" s="140">
        <v>28</v>
      </c>
      <c r="S351" s="140" t="s">
        <v>75</v>
      </c>
      <c r="T351" s="140" t="s">
        <v>93</v>
      </c>
      <c r="U351" s="140" t="s">
        <v>50</v>
      </c>
      <c r="V351" s="140" t="s">
        <v>368</v>
      </c>
      <c r="W351" s="140" t="s">
        <v>109</v>
      </c>
      <c r="X351" s="140" t="s">
        <v>310</v>
      </c>
      <c r="Y351" s="162" t="s">
        <v>313</v>
      </c>
      <c r="Z351" s="140" t="s">
        <v>288</v>
      </c>
    </row>
    <row r="352" spans="1:67" x14ac:dyDescent="0.25">
      <c r="A352" s="166"/>
      <c r="B352" s="158"/>
      <c r="C352" s="141"/>
      <c r="D352" s="141"/>
      <c r="E352" s="223"/>
      <c r="F352" s="223"/>
      <c r="G352" s="141"/>
      <c r="H352" s="141"/>
      <c r="I352" s="141"/>
      <c r="J352" s="141"/>
      <c r="K352" s="141"/>
      <c r="L352" s="141"/>
      <c r="M352" s="141"/>
      <c r="N352" s="141"/>
      <c r="O352" s="141"/>
      <c r="P352" s="141"/>
      <c r="Q352" s="141"/>
      <c r="R352" s="141"/>
      <c r="S352" s="141"/>
      <c r="T352" s="141"/>
      <c r="U352" s="141"/>
      <c r="V352" s="141"/>
      <c r="W352" s="141"/>
      <c r="X352" s="141"/>
      <c r="Y352" s="162"/>
      <c r="Z352" s="141"/>
    </row>
    <row r="353" spans="1:26" x14ac:dyDescent="0.25">
      <c r="A353" s="166"/>
      <c r="B353" s="158"/>
      <c r="C353" s="141"/>
      <c r="D353" s="141"/>
      <c r="E353" s="223"/>
      <c r="F353" s="223"/>
      <c r="G353" s="141"/>
      <c r="H353" s="141"/>
      <c r="I353" s="141"/>
      <c r="J353" s="141"/>
      <c r="K353" s="141"/>
      <c r="L353" s="141"/>
      <c r="M353" s="141"/>
      <c r="N353" s="141"/>
      <c r="O353" s="141"/>
      <c r="P353" s="141"/>
      <c r="Q353" s="141"/>
      <c r="R353" s="141"/>
      <c r="S353" s="141"/>
      <c r="T353" s="141"/>
      <c r="U353" s="141"/>
      <c r="V353" s="141"/>
      <c r="W353" s="141"/>
      <c r="X353" s="141"/>
      <c r="Y353" s="162"/>
      <c r="Z353" s="141"/>
    </row>
    <row r="354" spans="1:26" x14ac:dyDescent="0.25">
      <c r="A354" s="166"/>
      <c r="B354" s="158"/>
      <c r="C354" s="141"/>
      <c r="D354" s="141"/>
      <c r="E354" s="223"/>
      <c r="F354" s="223"/>
      <c r="G354" s="141"/>
      <c r="H354" s="141"/>
      <c r="I354" s="141"/>
      <c r="J354" s="141"/>
      <c r="K354" s="141"/>
      <c r="L354" s="141"/>
      <c r="M354" s="141"/>
      <c r="N354" s="141"/>
      <c r="O354" s="141"/>
      <c r="P354" s="141"/>
      <c r="Q354" s="141"/>
      <c r="R354" s="141"/>
      <c r="S354" s="141"/>
      <c r="T354" s="141"/>
      <c r="U354" s="141"/>
      <c r="V354" s="141"/>
      <c r="W354" s="141"/>
      <c r="X354" s="141"/>
      <c r="Y354" s="162"/>
      <c r="Z354" s="141"/>
    </row>
    <row r="355" spans="1:26" x14ac:dyDescent="0.25">
      <c r="A355" s="166"/>
      <c r="B355" s="158"/>
      <c r="C355" s="141"/>
      <c r="D355" s="141"/>
      <c r="E355" s="223"/>
      <c r="F355" s="223"/>
      <c r="G355" s="141"/>
      <c r="H355" s="141"/>
      <c r="I355" s="141"/>
      <c r="J355" s="141"/>
      <c r="K355" s="141"/>
      <c r="L355" s="141"/>
      <c r="M355" s="141"/>
      <c r="N355" s="141"/>
      <c r="O355" s="141"/>
      <c r="P355" s="141"/>
      <c r="Q355" s="141"/>
      <c r="R355" s="141"/>
      <c r="S355" s="141"/>
      <c r="T355" s="141"/>
      <c r="U355" s="141"/>
      <c r="V355" s="141"/>
      <c r="W355" s="141"/>
      <c r="X355" s="141"/>
      <c r="Y355" s="162"/>
      <c r="Z355" s="141"/>
    </row>
    <row r="356" spans="1:26" x14ac:dyDescent="0.25">
      <c r="A356" s="166"/>
      <c r="B356" s="158"/>
      <c r="C356" s="141"/>
      <c r="D356" s="141"/>
      <c r="E356" s="223"/>
      <c r="F356" s="223"/>
      <c r="G356" s="141"/>
      <c r="H356" s="141"/>
      <c r="I356" s="141"/>
      <c r="J356" s="141"/>
      <c r="K356" s="141"/>
      <c r="L356" s="141"/>
      <c r="M356" s="141"/>
      <c r="N356" s="141"/>
      <c r="O356" s="141"/>
      <c r="P356" s="141"/>
      <c r="Q356" s="141"/>
      <c r="R356" s="141"/>
      <c r="S356" s="141"/>
      <c r="T356" s="141"/>
      <c r="U356" s="141"/>
      <c r="V356" s="141"/>
      <c r="W356" s="141"/>
      <c r="X356" s="141"/>
      <c r="Y356" s="162"/>
      <c r="Z356" s="141"/>
    </row>
    <row r="357" spans="1:26" x14ac:dyDescent="0.25">
      <c r="A357" s="166"/>
      <c r="B357" s="158"/>
      <c r="C357" s="141"/>
      <c r="D357" s="141"/>
      <c r="E357" s="223"/>
      <c r="F357" s="223"/>
      <c r="G357" s="141"/>
      <c r="H357" s="141"/>
      <c r="I357" s="141"/>
      <c r="J357" s="141"/>
      <c r="K357" s="141"/>
      <c r="L357" s="141"/>
      <c r="M357" s="141"/>
      <c r="N357" s="141"/>
      <c r="O357" s="141"/>
      <c r="P357" s="141"/>
      <c r="Q357" s="141"/>
      <c r="R357" s="141"/>
      <c r="S357" s="141"/>
      <c r="T357" s="141"/>
      <c r="U357" s="141"/>
      <c r="V357" s="141"/>
      <c r="W357" s="141"/>
      <c r="X357" s="141"/>
      <c r="Y357" s="162"/>
      <c r="Z357" s="141"/>
    </row>
    <row r="358" spans="1:26" x14ac:dyDescent="0.25">
      <c r="A358" s="166"/>
      <c r="B358" s="158"/>
      <c r="C358" s="141"/>
      <c r="D358" s="141"/>
      <c r="E358" s="223"/>
      <c r="F358" s="223"/>
      <c r="G358" s="141"/>
      <c r="H358" s="141"/>
      <c r="I358" s="141"/>
      <c r="J358" s="141"/>
      <c r="K358" s="141"/>
      <c r="L358" s="141"/>
      <c r="M358" s="141"/>
      <c r="N358" s="141"/>
      <c r="O358" s="141"/>
      <c r="P358" s="141"/>
      <c r="Q358" s="141"/>
      <c r="R358" s="141"/>
      <c r="S358" s="141"/>
      <c r="T358" s="141"/>
      <c r="U358" s="141"/>
      <c r="V358" s="141"/>
      <c r="W358" s="141"/>
      <c r="X358" s="141"/>
      <c r="Y358" s="162"/>
      <c r="Z358" s="141"/>
    </row>
    <row r="359" spans="1:26" ht="94.5" customHeight="1" x14ac:dyDescent="0.25">
      <c r="A359" s="166"/>
      <c r="B359" s="159"/>
      <c r="C359" s="142"/>
      <c r="D359" s="142"/>
      <c r="E359" s="224"/>
      <c r="F359" s="224"/>
      <c r="G359" s="142"/>
      <c r="H359" s="142"/>
      <c r="I359" s="142"/>
      <c r="J359" s="142"/>
      <c r="K359" s="142"/>
      <c r="L359" s="142"/>
      <c r="M359" s="142"/>
      <c r="N359" s="142"/>
      <c r="O359" s="142"/>
      <c r="P359" s="142"/>
      <c r="Q359" s="142"/>
      <c r="R359" s="142"/>
      <c r="S359" s="142"/>
      <c r="T359" s="142"/>
      <c r="U359" s="142"/>
      <c r="V359" s="142"/>
      <c r="W359" s="142"/>
      <c r="X359" s="142"/>
      <c r="Y359" s="162"/>
      <c r="Z359" s="141"/>
    </row>
    <row r="360" spans="1:26" ht="15" customHeight="1" x14ac:dyDescent="0.25">
      <c r="A360" s="166" t="s">
        <v>552</v>
      </c>
      <c r="B360" s="157" t="s">
        <v>26</v>
      </c>
      <c r="C360" s="140" t="s">
        <v>163</v>
      </c>
      <c r="D360" s="140" t="s">
        <v>215</v>
      </c>
      <c r="E360" s="140">
        <v>379</v>
      </c>
      <c r="F360" s="140">
        <v>273</v>
      </c>
      <c r="G360" s="140">
        <v>0</v>
      </c>
      <c r="H360" s="140">
        <v>6</v>
      </c>
      <c r="I360" s="140">
        <v>0</v>
      </c>
      <c r="J360" s="140">
        <v>100</v>
      </c>
      <c r="K360" s="140">
        <v>0</v>
      </c>
      <c r="L360" s="140">
        <v>0</v>
      </c>
      <c r="M360" s="140">
        <v>0</v>
      </c>
      <c r="N360" s="140">
        <v>0</v>
      </c>
      <c r="O360" s="140">
        <v>0</v>
      </c>
      <c r="P360" s="140">
        <v>0</v>
      </c>
      <c r="Q360" s="140">
        <v>100</v>
      </c>
      <c r="R360" s="140">
        <v>0</v>
      </c>
      <c r="S360" s="140" t="s">
        <v>76</v>
      </c>
      <c r="T360" s="140" t="s">
        <v>112</v>
      </c>
      <c r="U360" s="140" t="s">
        <v>307</v>
      </c>
      <c r="V360" s="140" t="s">
        <v>111</v>
      </c>
      <c r="W360" s="140" t="s">
        <v>58</v>
      </c>
      <c r="X360" s="140" t="s">
        <v>309</v>
      </c>
      <c r="Y360" s="162" t="s">
        <v>314</v>
      </c>
      <c r="Z360" s="140" t="s">
        <v>288</v>
      </c>
    </row>
    <row r="361" spans="1:26" x14ac:dyDescent="0.25">
      <c r="A361" s="166"/>
      <c r="B361" s="158"/>
      <c r="C361" s="141"/>
      <c r="D361" s="141"/>
      <c r="E361" s="141"/>
      <c r="F361" s="141"/>
      <c r="G361" s="141"/>
      <c r="H361" s="141"/>
      <c r="I361" s="141"/>
      <c r="J361" s="141"/>
      <c r="K361" s="141"/>
      <c r="L361" s="141"/>
      <c r="M361" s="141"/>
      <c r="N361" s="141"/>
      <c r="O361" s="141"/>
      <c r="P361" s="141"/>
      <c r="Q361" s="141"/>
      <c r="R361" s="141"/>
      <c r="S361" s="141"/>
      <c r="T361" s="141"/>
      <c r="U361" s="141"/>
      <c r="V361" s="141"/>
      <c r="W361" s="141"/>
      <c r="X361" s="141"/>
      <c r="Y361" s="162"/>
      <c r="Z361" s="141"/>
    </row>
    <row r="362" spans="1:26" x14ac:dyDescent="0.25">
      <c r="A362" s="166"/>
      <c r="B362" s="158"/>
      <c r="C362" s="141"/>
      <c r="D362" s="141"/>
      <c r="E362" s="141"/>
      <c r="F362" s="141"/>
      <c r="G362" s="141"/>
      <c r="H362" s="141"/>
      <c r="I362" s="141"/>
      <c r="J362" s="141"/>
      <c r="K362" s="141"/>
      <c r="L362" s="141"/>
      <c r="M362" s="141"/>
      <c r="N362" s="141"/>
      <c r="O362" s="141"/>
      <c r="P362" s="141"/>
      <c r="Q362" s="141"/>
      <c r="R362" s="141"/>
      <c r="S362" s="141"/>
      <c r="T362" s="141"/>
      <c r="U362" s="141"/>
      <c r="V362" s="141"/>
      <c r="W362" s="141"/>
      <c r="X362" s="141"/>
      <c r="Y362" s="162"/>
      <c r="Z362" s="141"/>
    </row>
    <row r="363" spans="1:26" x14ac:dyDescent="0.25">
      <c r="A363" s="166"/>
      <c r="B363" s="158"/>
      <c r="C363" s="141"/>
      <c r="D363" s="141"/>
      <c r="E363" s="141"/>
      <c r="F363" s="141"/>
      <c r="G363" s="141"/>
      <c r="H363" s="141"/>
      <c r="I363" s="141"/>
      <c r="J363" s="141"/>
      <c r="K363" s="141"/>
      <c r="L363" s="141"/>
      <c r="M363" s="141"/>
      <c r="N363" s="141"/>
      <c r="O363" s="141"/>
      <c r="P363" s="141"/>
      <c r="Q363" s="141"/>
      <c r="R363" s="141"/>
      <c r="S363" s="141"/>
      <c r="T363" s="141"/>
      <c r="U363" s="141"/>
      <c r="V363" s="141"/>
      <c r="W363" s="141"/>
      <c r="X363" s="141"/>
      <c r="Y363" s="162"/>
      <c r="Z363" s="141"/>
    </row>
    <row r="364" spans="1:26" x14ac:dyDescent="0.25">
      <c r="A364" s="166"/>
      <c r="B364" s="158"/>
      <c r="C364" s="141"/>
      <c r="D364" s="141"/>
      <c r="E364" s="141"/>
      <c r="F364" s="141"/>
      <c r="G364" s="141"/>
      <c r="H364" s="141"/>
      <c r="I364" s="141"/>
      <c r="J364" s="141"/>
      <c r="K364" s="141"/>
      <c r="L364" s="141"/>
      <c r="M364" s="141"/>
      <c r="N364" s="141"/>
      <c r="O364" s="141"/>
      <c r="P364" s="141"/>
      <c r="Q364" s="141"/>
      <c r="R364" s="141"/>
      <c r="S364" s="141"/>
      <c r="T364" s="141"/>
      <c r="U364" s="141"/>
      <c r="V364" s="141"/>
      <c r="W364" s="141"/>
      <c r="X364" s="141"/>
      <c r="Y364" s="162"/>
      <c r="Z364" s="141"/>
    </row>
    <row r="365" spans="1:26" x14ac:dyDescent="0.25">
      <c r="A365" s="166"/>
      <c r="B365" s="158"/>
      <c r="C365" s="141"/>
      <c r="D365" s="141"/>
      <c r="E365" s="141"/>
      <c r="F365" s="141"/>
      <c r="G365" s="141"/>
      <c r="H365" s="141"/>
      <c r="I365" s="141"/>
      <c r="J365" s="141"/>
      <c r="K365" s="141"/>
      <c r="L365" s="141"/>
      <c r="M365" s="141"/>
      <c r="N365" s="141"/>
      <c r="O365" s="141"/>
      <c r="P365" s="141"/>
      <c r="Q365" s="141"/>
      <c r="R365" s="141"/>
      <c r="S365" s="141"/>
      <c r="T365" s="141"/>
      <c r="U365" s="141"/>
      <c r="V365" s="141"/>
      <c r="W365" s="141"/>
      <c r="X365" s="141"/>
      <c r="Y365" s="162"/>
      <c r="Z365" s="141"/>
    </row>
    <row r="366" spans="1:26" ht="165" customHeight="1" x14ac:dyDescent="0.25">
      <c r="A366" s="166"/>
      <c r="B366" s="158"/>
      <c r="C366" s="141"/>
      <c r="D366" s="141"/>
      <c r="E366" s="141"/>
      <c r="F366" s="141"/>
      <c r="G366" s="141"/>
      <c r="H366" s="141"/>
      <c r="I366" s="141"/>
      <c r="J366" s="141"/>
      <c r="K366" s="141"/>
      <c r="L366" s="141"/>
      <c r="M366" s="141"/>
      <c r="N366" s="141"/>
      <c r="O366" s="141"/>
      <c r="P366" s="141"/>
      <c r="Q366" s="141"/>
      <c r="R366" s="141"/>
      <c r="S366" s="141"/>
      <c r="T366" s="141"/>
      <c r="U366" s="141"/>
      <c r="V366" s="141"/>
      <c r="W366" s="141"/>
      <c r="X366" s="141"/>
      <c r="Y366" s="162"/>
      <c r="Z366" s="141"/>
    </row>
    <row r="367" spans="1:26" ht="14.25" customHeight="1" x14ac:dyDescent="0.25">
      <c r="A367" s="166"/>
      <c r="B367" s="158"/>
      <c r="C367" s="141"/>
      <c r="D367" s="141"/>
      <c r="E367" s="141"/>
      <c r="F367" s="141"/>
      <c r="G367" s="141"/>
      <c r="H367" s="141"/>
      <c r="I367" s="141"/>
      <c r="J367" s="141"/>
      <c r="K367" s="141"/>
      <c r="L367" s="141"/>
      <c r="M367" s="141"/>
      <c r="N367" s="141"/>
      <c r="O367" s="141"/>
      <c r="P367" s="141"/>
      <c r="Q367" s="141"/>
      <c r="R367" s="141"/>
      <c r="S367" s="141"/>
      <c r="T367" s="141"/>
      <c r="U367" s="141"/>
      <c r="V367" s="141"/>
      <c r="W367" s="141"/>
      <c r="X367" s="141"/>
      <c r="Y367" s="162"/>
      <c r="Z367" s="141"/>
    </row>
    <row r="368" spans="1:26" hidden="1" x14ac:dyDescent="0.25">
      <c r="A368" s="166"/>
      <c r="B368" s="158"/>
      <c r="C368" s="141"/>
      <c r="D368" s="141"/>
      <c r="E368" s="141"/>
      <c r="F368" s="141"/>
      <c r="G368" s="141"/>
      <c r="H368" s="141"/>
      <c r="I368" s="141"/>
      <c r="J368" s="141"/>
      <c r="K368" s="141"/>
      <c r="L368" s="141"/>
      <c r="M368" s="141"/>
      <c r="N368" s="141"/>
      <c r="O368" s="141"/>
      <c r="P368" s="141"/>
      <c r="Q368" s="141"/>
      <c r="R368" s="141"/>
      <c r="S368" s="141"/>
      <c r="T368" s="141"/>
      <c r="U368" s="141"/>
      <c r="V368" s="141"/>
      <c r="W368" s="141"/>
      <c r="X368" s="141"/>
      <c r="Y368" s="162"/>
      <c r="Z368" s="141"/>
    </row>
    <row r="369" spans="1:26" hidden="1" x14ac:dyDescent="0.25">
      <c r="A369" s="166"/>
      <c r="B369" s="158"/>
      <c r="C369" s="141"/>
      <c r="D369" s="141"/>
      <c r="E369" s="141"/>
      <c r="F369" s="141"/>
      <c r="G369" s="141"/>
      <c r="H369" s="141"/>
      <c r="I369" s="141"/>
      <c r="J369" s="141"/>
      <c r="K369" s="141"/>
      <c r="L369" s="141"/>
      <c r="M369" s="141"/>
      <c r="N369" s="141"/>
      <c r="O369" s="141"/>
      <c r="P369" s="141"/>
      <c r="Q369" s="141"/>
      <c r="R369" s="141"/>
      <c r="S369" s="141"/>
      <c r="T369" s="141"/>
      <c r="U369" s="141"/>
      <c r="V369" s="141"/>
      <c r="W369" s="141"/>
      <c r="X369" s="141"/>
      <c r="Y369" s="162"/>
      <c r="Z369" s="141"/>
    </row>
    <row r="370" spans="1:26" hidden="1" x14ac:dyDescent="0.25">
      <c r="A370" s="166"/>
      <c r="B370" s="158"/>
      <c r="C370" s="141"/>
      <c r="D370" s="141"/>
      <c r="E370" s="141"/>
      <c r="F370" s="141"/>
      <c r="G370" s="141"/>
      <c r="H370" s="141"/>
      <c r="I370" s="141"/>
      <c r="J370" s="141"/>
      <c r="K370" s="141"/>
      <c r="L370" s="141"/>
      <c r="M370" s="141"/>
      <c r="N370" s="141"/>
      <c r="O370" s="141"/>
      <c r="P370" s="141"/>
      <c r="Q370" s="141"/>
      <c r="R370" s="141"/>
      <c r="S370" s="141"/>
      <c r="T370" s="141"/>
      <c r="U370" s="141"/>
      <c r="V370" s="141"/>
      <c r="W370" s="141"/>
      <c r="X370" s="141"/>
      <c r="Y370" s="162"/>
      <c r="Z370" s="141"/>
    </row>
    <row r="371" spans="1:26" hidden="1" x14ac:dyDescent="0.25">
      <c r="A371" s="166"/>
      <c r="B371" s="159"/>
      <c r="C371" s="142"/>
      <c r="D371" s="142"/>
      <c r="E371" s="142"/>
      <c r="F371" s="142"/>
      <c r="G371" s="142"/>
      <c r="H371" s="142"/>
      <c r="I371" s="142"/>
      <c r="J371" s="142"/>
      <c r="K371" s="142"/>
      <c r="L371" s="142"/>
      <c r="M371" s="142"/>
      <c r="N371" s="142"/>
      <c r="O371" s="142"/>
      <c r="P371" s="142"/>
      <c r="Q371" s="142"/>
      <c r="R371" s="142"/>
      <c r="S371" s="142"/>
      <c r="T371" s="142"/>
      <c r="U371" s="142"/>
      <c r="V371" s="142"/>
      <c r="W371" s="142"/>
      <c r="X371" s="142"/>
      <c r="Y371" s="162"/>
      <c r="Z371" s="142"/>
    </row>
    <row r="372" spans="1:26" ht="15" customHeight="1" x14ac:dyDescent="0.25">
      <c r="A372" s="166" t="s">
        <v>553</v>
      </c>
      <c r="B372" s="157" t="s">
        <v>28</v>
      </c>
      <c r="C372" s="140" t="s">
        <v>164</v>
      </c>
      <c r="D372" s="140" t="s">
        <v>215</v>
      </c>
      <c r="E372" s="140">
        <v>570</v>
      </c>
      <c r="F372" s="140">
        <v>418</v>
      </c>
      <c r="G372" s="140">
        <v>0</v>
      </c>
      <c r="H372" s="140">
        <v>7.6</v>
      </c>
      <c r="I372" s="140">
        <v>0</v>
      </c>
      <c r="J372" s="140">
        <v>144.4</v>
      </c>
      <c r="K372" s="140">
        <v>60</v>
      </c>
      <c r="L372" s="140">
        <v>60</v>
      </c>
      <c r="M372" s="140">
        <v>0</v>
      </c>
      <c r="N372" s="140">
        <v>0</v>
      </c>
      <c r="O372" s="140">
        <v>0</v>
      </c>
      <c r="P372" s="140">
        <v>0</v>
      </c>
      <c r="Q372" s="140">
        <v>100</v>
      </c>
      <c r="R372" s="140">
        <v>12</v>
      </c>
      <c r="S372" s="140" t="s">
        <v>75</v>
      </c>
      <c r="T372" s="140" t="s">
        <v>113</v>
      </c>
      <c r="U372" s="140" t="s">
        <v>308</v>
      </c>
      <c r="V372" s="140" t="s">
        <v>369</v>
      </c>
      <c r="W372" s="140" t="s">
        <v>114</v>
      </c>
      <c r="X372" s="140" t="s">
        <v>309</v>
      </c>
      <c r="Y372" s="162" t="s">
        <v>315</v>
      </c>
      <c r="Z372" s="140" t="s">
        <v>288</v>
      </c>
    </row>
    <row r="373" spans="1:26" x14ac:dyDescent="0.25">
      <c r="A373" s="166"/>
      <c r="B373" s="158"/>
      <c r="C373" s="141"/>
      <c r="D373" s="141"/>
      <c r="E373" s="141"/>
      <c r="F373" s="141"/>
      <c r="G373" s="141"/>
      <c r="H373" s="141"/>
      <c r="I373" s="141"/>
      <c r="J373" s="141"/>
      <c r="K373" s="141"/>
      <c r="L373" s="141"/>
      <c r="M373" s="141"/>
      <c r="N373" s="141"/>
      <c r="O373" s="141"/>
      <c r="P373" s="141"/>
      <c r="Q373" s="141"/>
      <c r="R373" s="141"/>
      <c r="S373" s="141"/>
      <c r="T373" s="141"/>
      <c r="U373" s="141"/>
      <c r="V373" s="141"/>
      <c r="W373" s="141"/>
      <c r="X373" s="141"/>
      <c r="Y373" s="162"/>
      <c r="Z373" s="141"/>
    </row>
    <row r="374" spans="1:26" x14ac:dyDescent="0.25">
      <c r="A374" s="166"/>
      <c r="B374" s="158"/>
      <c r="C374" s="141"/>
      <c r="D374" s="141"/>
      <c r="E374" s="141"/>
      <c r="F374" s="141"/>
      <c r="G374" s="141"/>
      <c r="H374" s="141"/>
      <c r="I374" s="141"/>
      <c r="J374" s="141"/>
      <c r="K374" s="141"/>
      <c r="L374" s="141"/>
      <c r="M374" s="141"/>
      <c r="N374" s="141"/>
      <c r="O374" s="141"/>
      <c r="P374" s="141"/>
      <c r="Q374" s="141"/>
      <c r="R374" s="141"/>
      <c r="S374" s="141"/>
      <c r="T374" s="141"/>
      <c r="U374" s="141"/>
      <c r="V374" s="141"/>
      <c r="W374" s="141"/>
      <c r="X374" s="141"/>
      <c r="Y374" s="162"/>
      <c r="Z374" s="141"/>
    </row>
    <row r="375" spans="1:26" x14ac:dyDescent="0.25">
      <c r="A375" s="166"/>
      <c r="B375" s="158"/>
      <c r="C375" s="141"/>
      <c r="D375" s="141"/>
      <c r="E375" s="141"/>
      <c r="F375" s="141"/>
      <c r="G375" s="141"/>
      <c r="H375" s="141"/>
      <c r="I375" s="141"/>
      <c r="J375" s="141"/>
      <c r="K375" s="141"/>
      <c r="L375" s="141"/>
      <c r="M375" s="141"/>
      <c r="N375" s="141"/>
      <c r="O375" s="141"/>
      <c r="P375" s="141"/>
      <c r="Q375" s="141"/>
      <c r="R375" s="141"/>
      <c r="S375" s="141"/>
      <c r="T375" s="141"/>
      <c r="U375" s="141"/>
      <c r="V375" s="141"/>
      <c r="W375" s="141"/>
      <c r="X375" s="141"/>
      <c r="Y375" s="162"/>
      <c r="Z375" s="141"/>
    </row>
    <row r="376" spans="1:26" x14ac:dyDescent="0.25">
      <c r="A376" s="166"/>
      <c r="B376" s="158"/>
      <c r="C376" s="141"/>
      <c r="D376" s="141"/>
      <c r="E376" s="141"/>
      <c r="F376" s="141"/>
      <c r="G376" s="141"/>
      <c r="H376" s="141"/>
      <c r="I376" s="141"/>
      <c r="J376" s="141"/>
      <c r="K376" s="141"/>
      <c r="L376" s="141"/>
      <c r="M376" s="141"/>
      <c r="N376" s="141"/>
      <c r="O376" s="141"/>
      <c r="P376" s="141"/>
      <c r="Q376" s="141"/>
      <c r="R376" s="141"/>
      <c r="S376" s="141"/>
      <c r="T376" s="141"/>
      <c r="U376" s="141"/>
      <c r="V376" s="141"/>
      <c r="W376" s="141"/>
      <c r="X376" s="141"/>
      <c r="Y376" s="162"/>
      <c r="Z376" s="141"/>
    </row>
    <row r="377" spans="1:26" x14ac:dyDescent="0.25">
      <c r="A377" s="166"/>
      <c r="B377" s="158"/>
      <c r="C377" s="141"/>
      <c r="D377" s="141"/>
      <c r="E377" s="141"/>
      <c r="F377" s="141"/>
      <c r="G377" s="141"/>
      <c r="H377" s="141"/>
      <c r="I377" s="141"/>
      <c r="J377" s="141"/>
      <c r="K377" s="141"/>
      <c r="L377" s="141"/>
      <c r="M377" s="141"/>
      <c r="N377" s="141"/>
      <c r="O377" s="141"/>
      <c r="P377" s="141"/>
      <c r="Q377" s="141"/>
      <c r="R377" s="141"/>
      <c r="S377" s="141"/>
      <c r="T377" s="141"/>
      <c r="U377" s="141"/>
      <c r="V377" s="141"/>
      <c r="W377" s="141"/>
      <c r="X377" s="141"/>
      <c r="Y377" s="162"/>
      <c r="Z377" s="141"/>
    </row>
    <row r="378" spans="1:26" x14ac:dyDescent="0.25">
      <c r="A378" s="166"/>
      <c r="B378" s="158"/>
      <c r="C378" s="141"/>
      <c r="D378" s="141"/>
      <c r="E378" s="141"/>
      <c r="F378" s="141"/>
      <c r="G378" s="141"/>
      <c r="H378" s="141"/>
      <c r="I378" s="141"/>
      <c r="J378" s="141"/>
      <c r="K378" s="141"/>
      <c r="L378" s="141"/>
      <c r="M378" s="141"/>
      <c r="N378" s="141"/>
      <c r="O378" s="141"/>
      <c r="P378" s="141"/>
      <c r="Q378" s="141"/>
      <c r="R378" s="141"/>
      <c r="S378" s="141"/>
      <c r="T378" s="141"/>
      <c r="U378" s="141"/>
      <c r="V378" s="141"/>
      <c r="W378" s="141"/>
      <c r="X378" s="141"/>
      <c r="Y378" s="162"/>
      <c r="Z378" s="141"/>
    </row>
    <row r="379" spans="1:26" x14ac:dyDescent="0.25">
      <c r="A379" s="166"/>
      <c r="B379" s="158"/>
      <c r="C379" s="141"/>
      <c r="D379" s="141"/>
      <c r="E379" s="141"/>
      <c r="F379" s="141"/>
      <c r="G379" s="141"/>
      <c r="H379" s="141"/>
      <c r="I379" s="141"/>
      <c r="J379" s="141"/>
      <c r="K379" s="141"/>
      <c r="L379" s="141"/>
      <c r="M379" s="141"/>
      <c r="N379" s="141"/>
      <c r="O379" s="141"/>
      <c r="P379" s="141"/>
      <c r="Q379" s="141"/>
      <c r="R379" s="141"/>
      <c r="S379" s="141"/>
      <c r="T379" s="141"/>
      <c r="U379" s="141"/>
      <c r="V379" s="141"/>
      <c r="W379" s="141"/>
      <c r="X379" s="141"/>
      <c r="Y379" s="162"/>
      <c r="Z379" s="141"/>
    </row>
    <row r="380" spans="1:26" x14ac:dyDescent="0.25">
      <c r="A380" s="166"/>
      <c r="B380" s="158"/>
      <c r="C380" s="141"/>
      <c r="D380" s="141"/>
      <c r="E380" s="141"/>
      <c r="F380" s="141"/>
      <c r="G380" s="141"/>
      <c r="H380" s="141"/>
      <c r="I380" s="141"/>
      <c r="J380" s="141"/>
      <c r="K380" s="141"/>
      <c r="L380" s="141"/>
      <c r="M380" s="141"/>
      <c r="N380" s="141"/>
      <c r="O380" s="141"/>
      <c r="P380" s="141"/>
      <c r="Q380" s="141"/>
      <c r="R380" s="141"/>
      <c r="S380" s="141"/>
      <c r="T380" s="141"/>
      <c r="U380" s="141"/>
      <c r="V380" s="141"/>
      <c r="W380" s="141"/>
      <c r="X380" s="141"/>
      <c r="Y380" s="162"/>
      <c r="Z380" s="141"/>
    </row>
    <row r="381" spans="1:26" ht="96.75" customHeight="1" x14ac:dyDescent="0.25">
      <c r="A381" s="166"/>
      <c r="B381" s="159"/>
      <c r="C381" s="142"/>
      <c r="D381" s="142"/>
      <c r="E381" s="142"/>
      <c r="F381" s="142"/>
      <c r="G381" s="142"/>
      <c r="H381" s="142"/>
      <c r="I381" s="142"/>
      <c r="J381" s="142"/>
      <c r="K381" s="142"/>
      <c r="L381" s="142"/>
      <c r="M381" s="142"/>
      <c r="N381" s="142"/>
      <c r="O381" s="142"/>
      <c r="P381" s="142"/>
      <c r="Q381" s="142"/>
      <c r="R381" s="142"/>
      <c r="S381" s="142"/>
      <c r="T381" s="142"/>
      <c r="U381" s="142"/>
      <c r="V381" s="142"/>
      <c r="W381" s="142"/>
      <c r="X381" s="142"/>
      <c r="Y381" s="162"/>
      <c r="Z381" s="141"/>
    </row>
    <row r="382" spans="1:26" ht="15" customHeight="1" x14ac:dyDescent="0.25">
      <c r="A382" s="166" t="s">
        <v>554</v>
      </c>
      <c r="B382" s="157" t="s">
        <v>30</v>
      </c>
      <c r="C382" s="140" t="s">
        <v>165</v>
      </c>
      <c r="D382" s="140" t="s">
        <v>215</v>
      </c>
      <c r="E382" s="140">
        <v>564.44000000000005</v>
      </c>
      <c r="F382" s="140">
        <v>434.6</v>
      </c>
      <c r="G382" s="140">
        <v>0</v>
      </c>
      <c r="H382" s="140">
        <v>6.5</v>
      </c>
      <c r="I382" s="140">
        <v>0</v>
      </c>
      <c r="J382" s="140">
        <v>123.3</v>
      </c>
      <c r="K382" s="140">
        <v>129.80000000000001</v>
      </c>
      <c r="L382" s="140">
        <v>0</v>
      </c>
      <c r="M382" s="140">
        <v>0</v>
      </c>
      <c r="N382" s="140">
        <v>6.5</v>
      </c>
      <c r="O382" s="140">
        <v>0</v>
      </c>
      <c r="P382" s="140">
        <v>123.3</v>
      </c>
      <c r="Q382" s="140">
        <v>150</v>
      </c>
      <c r="R382" s="140">
        <v>0</v>
      </c>
      <c r="S382" s="140" t="s">
        <v>77</v>
      </c>
      <c r="T382" s="140" t="s">
        <v>117</v>
      </c>
      <c r="U382" s="140" t="s">
        <v>116</v>
      </c>
      <c r="V382" s="140" t="s">
        <v>115</v>
      </c>
      <c r="W382" s="140" t="s">
        <v>110</v>
      </c>
      <c r="X382" s="140" t="s">
        <v>311</v>
      </c>
      <c r="Y382" s="162" t="s">
        <v>316</v>
      </c>
      <c r="Z382" s="140" t="s">
        <v>288</v>
      </c>
    </row>
    <row r="383" spans="1:26" x14ac:dyDescent="0.25">
      <c r="A383" s="166"/>
      <c r="B383" s="158"/>
      <c r="C383" s="141"/>
      <c r="D383" s="141"/>
      <c r="E383" s="141"/>
      <c r="F383" s="141"/>
      <c r="G383" s="141"/>
      <c r="H383" s="141"/>
      <c r="I383" s="141"/>
      <c r="J383" s="141"/>
      <c r="K383" s="141"/>
      <c r="L383" s="141"/>
      <c r="M383" s="141"/>
      <c r="N383" s="141"/>
      <c r="O383" s="141"/>
      <c r="P383" s="141"/>
      <c r="Q383" s="141"/>
      <c r="R383" s="141"/>
      <c r="S383" s="141"/>
      <c r="T383" s="141"/>
      <c r="U383" s="141"/>
      <c r="V383" s="141"/>
      <c r="W383" s="141"/>
      <c r="X383" s="141"/>
      <c r="Y383" s="162"/>
      <c r="Z383" s="141"/>
    </row>
    <row r="384" spans="1:26" x14ac:dyDescent="0.25">
      <c r="A384" s="166"/>
      <c r="B384" s="158"/>
      <c r="C384" s="141"/>
      <c r="D384" s="141"/>
      <c r="E384" s="141"/>
      <c r="F384" s="141"/>
      <c r="G384" s="141"/>
      <c r="H384" s="141"/>
      <c r="I384" s="141"/>
      <c r="J384" s="141"/>
      <c r="K384" s="141"/>
      <c r="L384" s="141"/>
      <c r="M384" s="141"/>
      <c r="N384" s="141"/>
      <c r="O384" s="141"/>
      <c r="P384" s="141"/>
      <c r="Q384" s="141"/>
      <c r="R384" s="141"/>
      <c r="S384" s="141"/>
      <c r="T384" s="141"/>
      <c r="U384" s="141"/>
      <c r="V384" s="141"/>
      <c r="W384" s="141"/>
      <c r="X384" s="141"/>
      <c r="Y384" s="162"/>
      <c r="Z384" s="141"/>
    </row>
    <row r="385" spans="1:26" x14ac:dyDescent="0.25">
      <c r="A385" s="166"/>
      <c r="B385" s="158"/>
      <c r="C385" s="141"/>
      <c r="D385" s="141"/>
      <c r="E385" s="141"/>
      <c r="F385" s="141"/>
      <c r="G385" s="141"/>
      <c r="H385" s="141"/>
      <c r="I385" s="141"/>
      <c r="J385" s="141"/>
      <c r="K385" s="141"/>
      <c r="L385" s="141"/>
      <c r="M385" s="141"/>
      <c r="N385" s="141"/>
      <c r="O385" s="141"/>
      <c r="P385" s="141"/>
      <c r="Q385" s="141"/>
      <c r="R385" s="141"/>
      <c r="S385" s="141"/>
      <c r="T385" s="141"/>
      <c r="U385" s="141"/>
      <c r="V385" s="141"/>
      <c r="W385" s="141"/>
      <c r="X385" s="141"/>
      <c r="Y385" s="162"/>
      <c r="Z385" s="141"/>
    </row>
    <row r="386" spans="1:26" x14ac:dyDescent="0.25">
      <c r="A386" s="166"/>
      <c r="B386" s="158"/>
      <c r="C386" s="141"/>
      <c r="D386" s="141"/>
      <c r="E386" s="141"/>
      <c r="F386" s="141"/>
      <c r="G386" s="141"/>
      <c r="H386" s="141"/>
      <c r="I386" s="141"/>
      <c r="J386" s="141"/>
      <c r="K386" s="141"/>
      <c r="L386" s="141"/>
      <c r="M386" s="141"/>
      <c r="N386" s="141"/>
      <c r="O386" s="141"/>
      <c r="P386" s="141"/>
      <c r="Q386" s="141"/>
      <c r="R386" s="141"/>
      <c r="S386" s="141"/>
      <c r="T386" s="141"/>
      <c r="U386" s="141"/>
      <c r="V386" s="141"/>
      <c r="W386" s="141"/>
      <c r="X386" s="141"/>
      <c r="Y386" s="162"/>
      <c r="Z386" s="141"/>
    </row>
    <row r="387" spans="1:26" x14ac:dyDescent="0.25">
      <c r="A387" s="166"/>
      <c r="B387" s="158"/>
      <c r="C387" s="141"/>
      <c r="D387" s="141"/>
      <c r="E387" s="141"/>
      <c r="F387" s="141"/>
      <c r="G387" s="141"/>
      <c r="H387" s="141"/>
      <c r="I387" s="141"/>
      <c r="J387" s="141"/>
      <c r="K387" s="141"/>
      <c r="L387" s="141"/>
      <c r="M387" s="141"/>
      <c r="N387" s="141"/>
      <c r="O387" s="141"/>
      <c r="P387" s="141"/>
      <c r="Q387" s="141"/>
      <c r="R387" s="141"/>
      <c r="S387" s="141"/>
      <c r="T387" s="141"/>
      <c r="U387" s="141"/>
      <c r="V387" s="141"/>
      <c r="W387" s="141"/>
      <c r="X387" s="141"/>
      <c r="Y387" s="162"/>
      <c r="Z387" s="141"/>
    </row>
    <row r="388" spans="1:26" ht="90.75" customHeight="1" x14ac:dyDescent="0.25">
      <c r="A388" s="166"/>
      <c r="B388" s="158"/>
      <c r="C388" s="141"/>
      <c r="D388" s="141"/>
      <c r="E388" s="141"/>
      <c r="F388" s="141"/>
      <c r="G388" s="141"/>
      <c r="H388" s="141"/>
      <c r="I388" s="141"/>
      <c r="J388" s="141"/>
      <c r="K388" s="141"/>
      <c r="L388" s="141"/>
      <c r="M388" s="141"/>
      <c r="N388" s="141"/>
      <c r="O388" s="141"/>
      <c r="P388" s="141"/>
      <c r="Q388" s="141"/>
      <c r="R388" s="141"/>
      <c r="S388" s="141"/>
      <c r="T388" s="141"/>
      <c r="U388" s="141"/>
      <c r="V388" s="141"/>
      <c r="W388" s="141"/>
      <c r="X388" s="141"/>
      <c r="Y388" s="162"/>
      <c r="Z388" s="141"/>
    </row>
    <row r="389" spans="1:26" x14ac:dyDescent="0.25">
      <c r="A389" s="166"/>
      <c r="B389" s="158"/>
      <c r="C389" s="141"/>
      <c r="D389" s="141"/>
      <c r="E389" s="141"/>
      <c r="F389" s="141"/>
      <c r="G389" s="141"/>
      <c r="H389" s="141"/>
      <c r="I389" s="141"/>
      <c r="J389" s="141"/>
      <c r="K389" s="141"/>
      <c r="L389" s="141"/>
      <c r="M389" s="141"/>
      <c r="N389" s="141"/>
      <c r="O389" s="141"/>
      <c r="P389" s="141"/>
      <c r="Q389" s="141"/>
      <c r="R389" s="141"/>
      <c r="S389" s="141"/>
      <c r="T389" s="141"/>
      <c r="U389" s="141"/>
      <c r="V389" s="141"/>
      <c r="W389" s="141"/>
      <c r="X389" s="141"/>
      <c r="Y389" s="162"/>
      <c r="Z389" s="141"/>
    </row>
    <row r="390" spans="1:26" x14ac:dyDescent="0.25">
      <c r="A390" s="166"/>
      <c r="B390" s="158"/>
      <c r="C390" s="141"/>
      <c r="D390" s="141"/>
      <c r="E390" s="141"/>
      <c r="F390" s="141"/>
      <c r="G390" s="141"/>
      <c r="H390" s="141"/>
      <c r="I390" s="141"/>
      <c r="J390" s="141"/>
      <c r="K390" s="141"/>
      <c r="L390" s="141"/>
      <c r="M390" s="141"/>
      <c r="N390" s="141"/>
      <c r="O390" s="141"/>
      <c r="P390" s="141"/>
      <c r="Q390" s="141"/>
      <c r="R390" s="141"/>
      <c r="S390" s="141"/>
      <c r="T390" s="141"/>
      <c r="U390" s="141"/>
      <c r="V390" s="141"/>
      <c r="W390" s="141"/>
      <c r="X390" s="141"/>
      <c r="Y390" s="162"/>
      <c r="Z390" s="141"/>
    </row>
    <row r="391" spans="1:26" x14ac:dyDescent="0.25">
      <c r="A391" s="166"/>
      <c r="B391" s="158"/>
      <c r="C391" s="141"/>
      <c r="D391" s="141"/>
      <c r="E391" s="141"/>
      <c r="F391" s="141"/>
      <c r="G391" s="141"/>
      <c r="H391" s="141"/>
      <c r="I391" s="141"/>
      <c r="J391" s="141"/>
      <c r="K391" s="141"/>
      <c r="L391" s="141"/>
      <c r="M391" s="141"/>
      <c r="N391" s="141"/>
      <c r="O391" s="141"/>
      <c r="P391" s="141"/>
      <c r="Q391" s="141"/>
      <c r="R391" s="141"/>
      <c r="S391" s="141"/>
      <c r="T391" s="141"/>
      <c r="U391" s="141"/>
      <c r="V391" s="141"/>
      <c r="W391" s="141"/>
      <c r="X391" s="141"/>
      <c r="Y391" s="162"/>
      <c r="Z391" s="141"/>
    </row>
    <row r="392" spans="1:26" x14ac:dyDescent="0.25">
      <c r="A392" s="166"/>
      <c r="B392" s="159"/>
      <c r="C392" s="142"/>
      <c r="D392" s="142"/>
      <c r="E392" s="142"/>
      <c r="F392" s="142"/>
      <c r="G392" s="142"/>
      <c r="H392" s="142"/>
      <c r="I392" s="142"/>
      <c r="J392" s="142"/>
      <c r="K392" s="142"/>
      <c r="L392" s="142"/>
      <c r="M392" s="142"/>
      <c r="N392" s="142"/>
      <c r="O392" s="142"/>
      <c r="P392" s="142"/>
      <c r="Q392" s="142"/>
      <c r="R392" s="142"/>
      <c r="S392" s="142"/>
      <c r="T392" s="142"/>
      <c r="U392" s="142"/>
      <c r="V392" s="142"/>
      <c r="W392" s="142"/>
      <c r="X392" s="142"/>
      <c r="Y392" s="162"/>
      <c r="Z392" s="142"/>
    </row>
    <row r="393" spans="1:26" s="47" customFormat="1" ht="85.5" x14ac:dyDescent="0.25">
      <c r="A393" s="91" t="s">
        <v>555</v>
      </c>
      <c r="B393" s="36" t="s">
        <v>384</v>
      </c>
      <c r="C393" s="47" t="s">
        <v>336</v>
      </c>
      <c r="D393" s="47" t="s">
        <v>215</v>
      </c>
      <c r="E393" s="47">
        <v>200</v>
      </c>
      <c r="F393" s="47">
        <v>200</v>
      </c>
      <c r="G393" s="47">
        <v>0</v>
      </c>
      <c r="H393" s="47">
        <v>0</v>
      </c>
      <c r="I393" s="47">
        <v>0</v>
      </c>
      <c r="J393" s="47">
        <v>0</v>
      </c>
      <c r="K393" s="47">
        <v>120</v>
      </c>
      <c r="L393" s="47">
        <v>120</v>
      </c>
      <c r="M393" s="47">
        <v>0</v>
      </c>
      <c r="N393" s="47">
        <v>0</v>
      </c>
      <c r="O393" s="47">
        <v>0</v>
      </c>
      <c r="P393" s="47">
        <v>0</v>
      </c>
      <c r="Q393" s="47">
        <v>6</v>
      </c>
      <c r="R393" s="47">
        <v>20</v>
      </c>
      <c r="S393" s="47" t="s">
        <v>337</v>
      </c>
      <c r="T393" s="47" t="s">
        <v>338</v>
      </c>
      <c r="U393" s="47" t="s">
        <v>339</v>
      </c>
      <c r="X393" s="47" t="s">
        <v>309</v>
      </c>
      <c r="Z393" s="47" t="s">
        <v>340</v>
      </c>
    </row>
    <row r="394" spans="1:26" ht="15" customHeight="1" x14ac:dyDescent="0.25">
      <c r="A394" s="166" t="s">
        <v>556</v>
      </c>
      <c r="B394" s="157" t="s">
        <v>385</v>
      </c>
      <c r="C394" s="140" t="s">
        <v>166</v>
      </c>
      <c r="D394" s="140" t="s">
        <v>215</v>
      </c>
      <c r="E394" s="140">
        <v>355</v>
      </c>
      <c r="F394" s="140">
        <v>221.5</v>
      </c>
      <c r="G394" s="140">
        <v>0</v>
      </c>
      <c r="H394" s="140">
        <v>10</v>
      </c>
      <c r="I394" s="140">
        <v>0</v>
      </c>
      <c r="J394" s="140">
        <v>123.5</v>
      </c>
      <c r="K394" s="140">
        <v>0</v>
      </c>
      <c r="L394" s="140">
        <v>0</v>
      </c>
      <c r="M394" s="140">
        <v>0</v>
      </c>
      <c r="N394" s="140">
        <v>0</v>
      </c>
      <c r="O394" s="140">
        <v>0</v>
      </c>
      <c r="P394" s="140">
        <v>0</v>
      </c>
      <c r="Q394" s="140">
        <v>45</v>
      </c>
      <c r="R394" s="140">
        <v>0</v>
      </c>
      <c r="S394" s="140" t="s">
        <v>118</v>
      </c>
      <c r="T394" s="140" t="s">
        <v>52</v>
      </c>
      <c r="U394" s="140" t="s">
        <v>119</v>
      </c>
      <c r="V394" s="140" t="s">
        <v>120</v>
      </c>
      <c r="W394" s="140" t="s">
        <v>121</v>
      </c>
      <c r="X394" s="140" t="s">
        <v>311</v>
      </c>
      <c r="Y394" s="140" t="s">
        <v>317</v>
      </c>
      <c r="Z394" s="140" t="s">
        <v>288</v>
      </c>
    </row>
    <row r="395" spans="1:26" x14ac:dyDescent="0.25">
      <c r="A395" s="166"/>
      <c r="B395" s="158"/>
      <c r="C395" s="141"/>
      <c r="D395" s="141"/>
      <c r="E395" s="141"/>
      <c r="F395" s="141"/>
      <c r="G395" s="141"/>
      <c r="H395" s="141"/>
      <c r="I395" s="141"/>
      <c r="J395" s="141"/>
      <c r="K395" s="141"/>
      <c r="L395" s="141"/>
      <c r="M395" s="141"/>
      <c r="N395" s="141"/>
      <c r="O395" s="141"/>
      <c r="P395" s="141"/>
      <c r="Q395" s="141"/>
      <c r="R395" s="141"/>
      <c r="S395" s="141"/>
      <c r="T395" s="141"/>
      <c r="U395" s="141"/>
      <c r="V395" s="141"/>
      <c r="W395" s="141"/>
      <c r="X395" s="141"/>
      <c r="Y395" s="141"/>
      <c r="Z395" s="141"/>
    </row>
    <row r="396" spans="1:26" x14ac:dyDescent="0.25">
      <c r="A396" s="166"/>
      <c r="B396" s="158"/>
      <c r="C396" s="141"/>
      <c r="D396" s="141"/>
      <c r="E396" s="141"/>
      <c r="F396" s="141"/>
      <c r="G396" s="141"/>
      <c r="H396" s="141"/>
      <c r="I396" s="141"/>
      <c r="J396" s="141"/>
      <c r="K396" s="141"/>
      <c r="L396" s="141"/>
      <c r="M396" s="141"/>
      <c r="N396" s="141"/>
      <c r="O396" s="141"/>
      <c r="P396" s="141"/>
      <c r="Q396" s="141"/>
      <c r="R396" s="141"/>
      <c r="S396" s="141"/>
      <c r="T396" s="141"/>
      <c r="U396" s="141"/>
      <c r="V396" s="141"/>
      <c r="W396" s="141"/>
      <c r="X396" s="141"/>
      <c r="Y396" s="141"/>
      <c r="Z396" s="141"/>
    </row>
    <row r="397" spans="1:26" x14ac:dyDescent="0.25">
      <c r="A397" s="166"/>
      <c r="B397" s="158"/>
      <c r="C397" s="141"/>
      <c r="D397" s="141"/>
      <c r="E397" s="141"/>
      <c r="F397" s="141"/>
      <c r="G397" s="141"/>
      <c r="H397" s="141"/>
      <c r="I397" s="141"/>
      <c r="J397" s="141"/>
      <c r="K397" s="141"/>
      <c r="L397" s="141"/>
      <c r="M397" s="141"/>
      <c r="N397" s="141"/>
      <c r="O397" s="141"/>
      <c r="P397" s="141"/>
      <c r="Q397" s="141"/>
      <c r="R397" s="141"/>
      <c r="S397" s="141"/>
      <c r="T397" s="141"/>
      <c r="U397" s="141"/>
      <c r="V397" s="141"/>
      <c r="W397" s="141"/>
      <c r="X397" s="141"/>
      <c r="Y397" s="141"/>
      <c r="Z397" s="141"/>
    </row>
    <row r="398" spans="1:26" x14ac:dyDescent="0.25">
      <c r="A398" s="166"/>
      <c r="B398" s="158"/>
      <c r="C398" s="141"/>
      <c r="D398" s="141"/>
      <c r="E398" s="141"/>
      <c r="F398" s="141"/>
      <c r="G398" s="141"/>
      <c r="H398" s="141"/>
      <c r="I398" s="141"/>
      <c r="J398" s="141"/>
      <c r="K398" s="141"/>
      <c r="L398" s="141"/>
      <c r="M398" s="141"/>
      <c r="N398" s="141"/>
      <c r="O398" s="141"/>
      <c r="P398" s="141"/>
      <c r="Q398" s="141"/>
      <c r="R398" s="141"/>
      <c r="S398" s="141"/>
      <c r="T398" s="141"/>
      <c r="U398" s="141"/>
      <c r="V398" s="141"/>
      <c r="W398" s="141"/>
      <c r="X398" s="141"/>
      <c r="Y398" s="141"/>
      <c r="Z398" s="141"/>
    </row>
    <row r="399" spans="1:26" x14ac:dyDescent="0.25">
      <c r="A399" s="166"/>
      <c r="B399" s="158"/>
      <c r="C399" s="141"/>
      <c r="D399" s="141"/>
      <c r="E399" s="141"/>
      <c r="F399" s="141"/>
      <c r="G399" s="141"/>
      <c r="H399" s="141"/>
      <c r="I399" s="141"/>
      <c r="J399" s="141"/>
      <c r="K399" s="141"/>
      <c r="L399" s="141"/>
      <c r="M399" s="141"/>
      <c r="N399" s="141"/>
      <c r="O399" s="141"/>
      <c r="P399" s="141"/>
      <c r="Q399" s="141"/>
      <c r="R399" s="141"/>
      <c r="S399" s="141"/>
      <c r="T399" s="141"/>
      <c r="U399" s="141"/>
      <c r="V399" s="141"/>
      <c r="W399" s="141"/>
      <c r="X399" s="141"/>
      <c r="Y399" s="141"/>
      <c r="Z399" s="141"/>
    </row>
    <row r="400" spans="1:26" ht="223.5" customHeight="1" x14ac:dyDescent="0.25">
      <c r="A400" s="166"/>
      <c r="B400" s="158"/>
      <c r="C400" s="141"/>
      <c r="D400" s="141"/>
      <c r="E400" s="141"/>
      <c r="F400" s="141"/>
      <c r="G400" s="141"/>
      <c r="H400" s="141"/>
      <c r="I400" s="141"/>
      <c r="J400" s="141"/>
      <c r="K400" s="141"/>
      <c r="L400" s="141"/>
      <c r="M400" s="141"/>
      <c r="N400" s="141"/>
      <c r="O400" s="141"/>
      <c r="P400" s="141"/>
      <c r="Q400" s="141"/>
      <c r="R400" s="141"/>
      <c r="S400" s="141"/>
      <c r="T400" s="141"/>
      <c r="U400" s="141"/>
      <c r="V400" s="141"/>
      <c r="W400" s="141"/>
      <c r="X400" s="141"/>
      <c r="Y400" s="141"/>
      <c r="Z400" s="141"/>
    </row>
    <row r="401" spans="1:26" ht="15" customHeight="1" x14ac:dyDescent="0.25">
      <c r="A401" s="166"/>
      <c r="B401" s="158"/>
      <c r="C401" s="141"/>
      <c r="D401" s="141"/>
      <c r="E401" s="141"/>
      <c r="F401" s="141"/>
      <c r="G401" s="141"/>
      <c r="H401" s="141"/>
      <c r="I401" s="141"/>
      <c r="J401" s="141"/>
      <c r="K401" s="141"/>
      <c r="L401" s="141"/>
      <c r="M401" s="141"/>
      <c r="N401" s="141"/>
      <c r="O401" s="141"/>
      <c r="P401" s="141"/>
      <c r="Q401" s="141"/>
      <c r="R401" s="141"/>
      <c r="S401" s="141"/>
      <c r="T401" s="141"/>
      <c r="U401" s="141"/>
      <c r="V401" s="141"/>
      <c r="W401" s="141"/>
      <c r="X401" s="141"/>
      <c r="Y401" s="141"/>
      <c r="Z401" s="141"/>
    </row>
    <row r="402" spans="1:26" ht="15" customHeight="1" x14ac:dyDescent="0.25">
      <c r="A402" s="166"/>
      <c r="B402" s="158"/>
      <c r="C402" s="141"/>
      <c r="D402" s="141"/>
      <c r="E402" s="141"/>
      <c r="F402" s="141"/>
      <c r="G402" s="141"/>
      <c r="H402" s="141"/>
      <c r="I402" s="141"/>
      <c r="J402" s="141"/>
      <c r="K402" s="141"/>
      <c r="L402" s="141"/>
      <c r="M402" s="141"/>
      <c r="N402" s="141"/>
      <c r="O402" s="141"/>
      <c r="P402" s="141"/>
      <c r="Q402" s="141"/>
      <c r="R402" s="141"/>
      <c r="S402" s="141"/>
      <c r="T402" s="141"/>
      <c r="U402" s="141"/>
      <c r="V402" s="141"/>
      <c r="W402" s="141"/>
      <c r="X402" s="141"/>
      <c r="Y402" s="141"/>
      <c r="Z402" s="141"/>
    </row>
    <row r="403" spans="1:26" ht="15" customHeight="1" x14ac:dyDescent="0.25">
      <c r="A403" s="166"/>
      <c r="B403" s="158"/>
      <c r="C403" s="141"/>
      <c r="D403" s="141"/>
      <c r="E403" s="141"/>
      <c r="F403" s="141"/>
      <c r="G403" s="141"/>
      <c r="H403" s="141"/>
      <c r="I403" s="141"/>
      <c r="J403" s="141"/>
      <c r="K403" s="141"/>
      <c r="L403" s="141"/>
      <c r="M403" s="141"/>
      <c r="N403" s="141"/>
      <c r="O403" s="141"/>
      <c r="P403" s="141"/>
      <c r="Q403" s="141"/>
      <c r="R403" s="141"/>
      <c r="S403" s="141"/>
      <c r="T403" s="141"/>
      <c r="U403" s="141"/>
      <c r="V403" s="141"/>
      <c r="W403" s="141"/>
      <c r="X403" s="141"/>
      <c r="Y403" s="141"/>
      <c r="Z403" s="141"/>
    </row>
    <row r="404" spans="1:26" ht="15" customHeight="1" x14ac:dyDescent="0.25">
      <c r="A404" s="166"/>
      <c r="B404" s="159"/>
      <c r="C404" s="142"/>
      <c r="D404" s="142"/>
      <c r="E404" s="142"/>
      <c r="F404" s="142"/>
      <c r="G404" s="142"/>
      <c r="H404" s="142"/>
      <c r="I404" s="142"/>
      <c r="J404" s="142"/>
      <c r="K404" s="142"/>
      <c r="L404" s="142"/>
      <c r="M404" s="142"/>
      <c r="N404" s="142"/>
      <c r="O404" s="142"/>
      <c r="P404" s="142"/>
      <c r="Q404" s="142"/>
      <c r="R404" s="142"/>
      <c r="S404" s="142"/>
      <c r="T404" s="142"/>
      <c r="U404" s="142"/>
      <c r="V404" s="142"/>
      <c r="W404" s="142"/>
      <c r="X404" s="142"/>
      <c r="Y404" s="142"/>
      <c r="Z404" s="142"/>
    </row>
    <row r="405" spans="1:26" s="57" customFormat="1" ht="87.75" customHeight="1" x14ac:dyDescent="0.25">
      <c r="A405" s="55" t="s">
        <v>557</v>
      </c>
      <c r="B405" s="36" t="s">
        <v>397</v>
      </c>
      <c r="C405" s="51" t="s">
        <v>183</v>
      </c>
      <c r="D405" s="51" t="s">
        <v>215</v>
      </c>
      <c r="E405" s="51">
        <v>3300</v>
      </c>
      <c r="F405" s="51">
        <v>750</v>
      </c>
      <c r="G405" s="51">
        <v>2500</v>
      </c>
      <c r="H405" s="51"/>
      <c r="I405" s="51"/>
      <c r="J405" s="51"/>
      <c r="K405" s="51">
        <v>2500</v>
      </c>
      <c r="L405" s="51">
        <v>0</v>
      </c>
      <c r="M405" s="51">
        <v>0</v>
      </c>
      <c r="N405" s="51">
        <v>0</v>
      </c>
      <c r="O405" s="51">
        <v>0</v>
      </c>
      <c r="P405" s="51">
        <v>0</v>
      </c>
      <c r="Q405" s="51">
        <v>500</v>
      </c>
      <c r="R405" s="51">
        <v>200</v>
      </c>
      <c r="S405" s="51" t="s">
        <v>571</v>
      </c>
      <c r="T405" s="51"/>
      <c r="U405" s="51"/>
      <c r="V405" s="51"/>
      <c r="W405" s="51"/>
      <c r="X405" s="51"/>
      <c r="Y405" s="51"/>
      <c r="Z405" s="51" t="s">
        <v>386</v>
      </c>
    </row>
    <row r="406" spans="1:26" s="83" customFormat="1" ht="108.75" customHeight="1" x14ac:dyDescent="0.25">
      <c r="A406" s="55" t="s">
        <v>558</v>
      </c>
      <c r="B406" s="36">
        <v>11</v>
      </c>
      <c r="C406" s="86" t="s">
        <v>485</v>
      </c>
      <c r="D406" s="86" t="s">
        <v>215</v>
      </c>
      <c r="E406" s="86">
        <v>1485.5</v>
      </c>
      <c r="F406" s="86">
        <v>314.7</v>
      </c>
      <c r="G406" s="86">
        <v>1170.8</v>
      </c>
      <c r="H406" s="86"/>
      <c r="I406" s="86"/>
      <c r="J406" s="86"/>
      <c r="K406" s="86"/>
      <c r="L406" s="86"/>
      <c r="M406" s="86"/>
      <c r="N406" s="86"/>
      <c r="O406" s="86"/>
      <c r="P406" s="86"/>
      <c r="Q406" s="86">
        <v>189</v>
      </c>
      <c r="R406" s="86"/>
      <c r="S406" s="86" t="s">
        <v>486</v>
      </c>
      <c r="T406" s="86" t="s">
        <v>487</v>
      </c>
      <c r="U406" s="86" t="s">
        <v>488</v>
      </c>
      <c r="V406" s="86"/>
      <c r="W406" s="86"/>
      <c r="X406" s="86"/>
      <c r="Y406" s="86" t="s">
        <v>489</v>
      </c>
      <c r="Z406" s="86"/>
    </row>
    <row r="407" spans="1:26" s="63" customFormat="1" ht="108.75" customHeight="1" x14ac:dyDescent="0.25">
      <c r="A407" s="55" t="s">
        <v>559</v>
      </c>
      <c r="B407" s="36">
        <v>12</v>
      </c>
      <c r="C407" s="64" t="s">
        <v>398</v>
      </c>
      <c r="D407" s="64" t="s">
        <v>215</v>
      </c>
      <c r="E407" s="64">
        <v>195</v>
      </c>
      <c r="F407" s="64">
        <v>195</v>
      </c>
      <c r="G407" s="64">
        <v>0</v>
      </c>
      <c r="H407" s="64"/>
      <c r="I407" s="64"/>
      <c r="J407" s="64"/>
      <c r="K407" s="64">
        <v>155.982</v>
      </c>
      <c r="L407" s="64">
        <v>155.982</v>
      </c>
      <c r="M407" s="64">
        <v>0</v>
      </c>
      <c r="N407" s="64">
        <v>0</v>
      </c>
      <c r="O407" s="64">
        <v>0</v>
      </c>
      <c r="P407" s="64">
        <v>0</v>
      </c>
      <c r="Q407" s="64">
        <v>20</v>
      </c>
      <c r="R407" s="64">
        <v>20</v>
      </c>
      <c r="S407" s="64" t="s">
        <v>399</v>
      </c>
      <c r="T407" s="64"/>
      <c r="U407" s="64"/>
      <c r="V407" s="64"/>
      <c r="W407" s="64"/>
      <c r="X407" s="64"/>
      <c r="Y407" s="64"/>
      <c r="Z407" s="64"/>
    </row>
    <row r="408" spans="1:26" s="122" customFormat="1" ht="108.75" customHeight="1" x14ac:dyDescent="0.25">
      <c r="A408" s="118" t="s">
        <v>560</v>
      </c>
      <c r="B408" s="119"/>
      <c r="C408" s="120" t="s">
        <v>516</v>
      </c>
      <c r="D408" s="121" t="s">
        <v>215</v>
      </c>
      <c r="E408" s="121">
        <v>60</v>
      </c>
      <c r="F408" s="121">
        <v>0</v>
      </c>
      <c r="G408" s="121">
        <v>0</v>
      </c>
      <c r="H408" s="121">
        <v>0</v>
      </c>
      <c r="I408" s="121">
        <v>0</v>
      </c>
      <c r="J408" s="121">
        <v>0</v>
      </c>
      <c r="K408" s="121">
        <v>0</v>
      </c>
      <c r="L408" s="121">
        <v>0</v>
      </c>
      <c r="M408" s="121">
        <v>0</v>
      </c>
      <c r="N408" s="121">
        <v>0</v>
      </c>
      <c r="O408" s="121">
        <v>0</v>
      </c>
      <c r="P408" s="121">
        <v>0</v>
      </c>
      <c r="Q408" s="121">
        <v>30</v>
      </c>
      <c r="R408" s="121">
        <v>0</v>
      </c>
      <c r="S408" s="121" t="s">
        <v>283</v>
      </c>
      <c r="T408" s="121"/>
      <c r="U408" s="121" t="s">
        <v>517</v>
      </c>
      <c r="V408" s="121"/>
      <c r="W408" s="121"/>
      <c r="X408" s="121"/>
      <c r="Y408" s="121"/>
      <c r="Z408" s="121" t="s">
        <v>518</v>
      </c>
    </row>
    <row r="409" spans="1:26" ht="15" customHeight="1" x14ac:dyDescent="0.25">
      <c r="A409" s="7"/>
      <c r="B409" s="18"/>
      <c r="C409" s="7" t="s">
        <v>78</v>
      </c>
      <c r="D409" s="7"/>
      <c r="E409" s="15">
        <f>SUM(E329:E408)</f>
        <v>13716.59</v>
      </c>
      <c r="F409" s="15">
        <f t="shared" ref="F409:R409" si="5">SUM(F329:F408)</f>
        <v>7354.64</v>
      </c>
      <c r="G409" s="15">
        <f t="shared" si="5"/>
        <v>4832.6000000000004</v>
      </c>
      <c r="H409" s="15">
        <f t="shared" si="5"/>
        <v>74.13</v>
      </c>
      <c r="I409" s="15">
        <f t="shared" si="5"/>
        <v>0</v>
      </c>
      <c r="J409" s="15">
        <f t="shared" si="5"/>
        <v>1345.18</v>
      </c>
      <c r="K409" s="15">
        <f t="shared" si="5"/>
        <v>4365.7820000000002</v>
      </c>
      <c r="L409" s="15">
        <f t="shared" si="5"/>
        <v>1735.982</v>
      </c>
      <c r="M409" s="15">
        <f t="shared" si="5"/>
        <v>0</v>
      </c>
      <c r="N409" s="15">
        <f t="shared" si="5"/>
        <v>6.5</v>
      </c>
      <c r="O409" s="15">
        <f t="shared" si="5"/>
        <v>0</v>
      </c>
      <c r="P409" s="15">
        <f t="shared" si="5"/>
        <v>123.3</v>
      </c>
      <c r="Q409" s="15">
        <f t="shared" si="5"/>
        <v>1625</v>
      </c>
      <c r="R409" s="15">
        <f t="shared" si="5"/>
        <v>423</v>
      </c>
      <c r="S409" s="7"/>
      <c r="T409" s="7"/>
      <c r="U409" s="7"/>
      <c r="V409" s="9"/>
      <c r="W409" s="7"/>
      <c r="X409" s="7"/>
      <c r="Y409" s="7"/>
      <c r="Z409" s="7"/>
    </row>
    <row r="410" spans="1:26" ht="15" customHeight="1" x14ac:dyDescent="0.25">
      <c r="A410" s="185"/>
      <c r="B410" s="195" t="s">
        <v>1</v>
      </c>
      <c r="C410" s="154" t="s">
        <v>0</v>
      </c>
      <c r="D410" s="154" t="s">
        <v>174</v>
      </c>
      <c r="E410" s="163" t="s">
        <v>9</v>
      </c>
      <c r="F410" s="164"/>
      <c r="G410" s="164"/>
      <c r="H410" s="164"/>
      <c r="I410" s="164"/>
      <c r="J410" s="164"/>
      <c r="K410" s="164"/>
      <c r="L410" s="164"/>
      <c r="M410" s="164"/>
      <c r="N410" s="164"/>
      <c r="O410" s="164"/>
      <c r="P410" s="165"/>
      <c r="Q410" s="163" t="s">
        <v>10</v>
      </c>
      <c r="R410" s="165"/>
      <c r="S410" s="154" t="s">
        <v>65</v>
      </c>
      <c r="T410" s="154" t="s">
        <v>13</v>
      </c>
      <c r="U410" s="154" t="s">
        <v>14</v>
      </c>
      <c r="V410" s="154" t="s">
        <v>15</v>
      </c>
      <c r="W410" s="154" t="s">
        <v>16</v>
      </c>
      <c r="X410" s="154" t="s">
        <v>260</v>
      </c>
      <c r="Y410" s="147" t="s">
        <v>261</v>
      </c>
      <c r="Z410" s="147" t="s">
        <v>177</v>
      </c>
    </row>
    <row r="411" spans="1:26" ht="15" customHeight="1" x14ac:dyDescent="0.25">
      <c r="A411" s="185"/>
      <c r="B411" s="196"/>
      <c r="C411" s="155"/>
      <c r="D411" s="155"/>
      <c r="E411" s="163" t="s">
        <v>2</v>
      </c>
      <c r="F411" s="164"/>
      <c r="G411" s="164"/>
      <c r="H411" s="164"/>
      <c r="I411" s="164"/>
      <c r="J411" s="165"/>
      <c r="K411" s="163" t="s">
        <v>3</v>
      </c>
      <c r="L411" s="164"/>
      <c r="M411" s="164"/>
      <c r="N411" s="164"/>
      <c r="O411" s="164"/>
      <c r="P411" s="165"/>
      <c r="Q411" s="154" t="s">
        <v>11</v>
      </c>
      <c r="R411" s="154" t="s">
        <v>12</v>
      </c>
      <c r="S411" s="155"/>
      <c r="T411" s="155"/>
      <c r="U411" s="155"/>
      <c r="V411" s="155"/>
      <c r="W411" s="155"/>
      <c r="X411" s="155"/>
      <c r="Y411" s="147"/>
      <c r="Z411" s="147"/>
    </row>
    <row r="412" spans="1:26" x14ac:dyDescent="0.25">
      <c r="A412" s="185"/>
      <c r="B412" s="197"/>
      <c r="C412" s="156"/>
      <c r="D412" s="155"/>
      <c r="E412" s="14" t="s">
        <v>8</v>
      </c>
      <c r="F412" s="14" t="s">
        <v>4</v>
      </c>
      <c r="G412" s="1" t="s">
        <v>5</v>
      </c>
      <c r="H412" s="1" t="s">
        <v>6</v>
      </c>
      <c r="I412" s="1" t="s">
        <v>23</v>
      </c>
      <c r="J412" s="1" t="s">
        <v>7</v>
      </c>
      <c r="K412" s="1" t="s">
        <v>8</v>
      </c>
      <c r="L412" s="1" t="s">
        <v>4</v>
      </c>
      <c r="M412" s="1" t="s">
        <v>5</v>
      </c>
      <c r="N412" s="1" t="s">
        <v>6</v>
      </c>
      <c r="O412" s="1" t="s">
        <v>23</v>
      </c>
      <c r="P412" s="1" t="s">
        <v>7</v>
      </c>
      <c r="Q412" s="156"/>
      <c r="R412" s="156"/>
      <c r="S412" s="156"/>
      <c r="T412" s="156"/>
      <c r="U412" s="156"/>
      <c r="V412" s="156"/>
      <c r="W412" s="156"/>
      <c r="X412" s="156"/>
      <c r="Y412" s="147"/>
      <c r="Z412" s="147"/>
    </row>
    <row r="413" spans="1:26" x14ac:dyDescent="0.25">
      <c r="A413" s="1"/>
      <c r="B413" s="53">
        <v>1</v>
      </c>
      <c r="C413" s="1">
        <v>2</v>
      </c>
      <c r="D413" s="156"/>
      <c r="E413" s="1">
        <v>3</v>
      </c>
      <c r="F413" s="1">
        <v>4</v>
      </c>
      <c r="G413" s="1">
        <v>5</v>
      </c>
      <c r="H413" s="1">
        <v>6</v>
      </c>
      <c r="I413" s="1">
        <v>7</v>
      </c>
      <c r="J413" s="1">
        <v>8</v>
      </c>
      <c r="K413" s="1">
        <v>9</v>
      </c>
      <c r="L413" s="1">
        <v>10</v>
      </c>
      <c r="M413" s="1">
        <v>11</v>
      </c>
      <c r="N413" s="1">
        <v>12</v>
      </c>
      <c r="O413" s="1">
        <v>13</v>
      </c>
      <c r="P413" s="1">
        <v>14</v>
      </c>
      <c r="Q413" s="1">
        <v>15</v>
      </c>
      <c r="R413" s="1">
        <v>16</v>
      </c>
      <c r="S413" s="1">
        <v>17</v>
      </c>
      <c r="T413" s="1">
        <v>18</v>
      </c>
      <c r="U413" s="1">
        <v>19</v>
      </c>
      <c r="V413" s="14">
        <v>20</v>
      </c>
      <c r="W413" s="1">
        <v>21</v>
      </c>
      <c r="X413" s="1">
        <v>21</v>
      </c>
      <c r="Y413" s="1">
        <v>21</v>
      </c>
      <c r="Z413" s="31"/>
    </row>
    <row r="414" spans="1:26" ht="26.25" customHeight="1" x14ac:dyDescent="0.25">
      <c r="A414" s="114"/>
      <c r="B414" s="56"/>
      <c r="C414" s="2"/>
      <c r="D414" s="2"/>
      <c r="E414" s="179" t="s">
        <v>80</v>
      </c>
      <c r="F414" s="180"/>
      <c r="G414" s="180"/>
      <c r="H414" s="180"/>
      <c r="I414" s="180"/>
      <c r="J414" s="180"/>
      <c r="K414" s="180"/>
      <c r="L414" s="180"/>
      <c r="M414" s="180"/>
      <c r="N414" s="180"/>
      <c r="O414" s="180"/>
      <c r="P414" s="180"/>
      <c r="Q414" s="180"/>
      <c r="R414" s="180"/>
      <c r="S414" s="180"/>
      <c r="T414" s="180"/>
      <c r="U414" s="180"/>
      <c r="V414" s="181"/>
      <c r="W414" s="2"/>
      <c r="X414" s="2"/>
      <c r="Y414" s="2"/>
      <c r="Z414" s="2"/>
    </row>
    <row r="415" spans="1:26" ht="47.25" customHeight="1" x14ac:dyDescent="0.25">
      <c r="A415" s="250" t="s">
        <v>561</v>
      </c>
      <c r="B415" s="228" t="s">
        <v>17</v>
      </c>
      <c r="C415" s="143" t="s">
        <v>167</v>
      </c>
      <c r="D415" s="143" t="s">
        <v>216</v>
      </c>
      <c r="E415" s="234">
        <v>15149</v>
      </c>
      <c r="F415" s="234">
        <v>15149</v>
      </c>
      <c r="G415" s="143">
        <v>0</v>
      </c>
      <c r="H415" s="143">
        <v>0</v>
      </c>
      <c r="I415" s="143">
        <v>0</v>
      </c>
      <c r="J415" s="143">
        <v>0</v>
      </c>
      <c r="K415" s="173">
        <v>2081.8000000000002</v>
      </c>
      <c r="L415" s="143">
        <v>936</v>
      </c>
      <c r="M415" s="143">
        <v>0</v>
      </c>
      <c r="N415" s="143">
        <v>0</v>
      </c>
      <c r="O415" s="143">
        <v>0</v>
      </c>
      <c r="P415" s="143">
        <v>0</v>
      </c>
      <c r="Q415" s="143">
        <v>2500</v>
      </c>
      <c r="R415" s="143">
        <v>350</v>
      </c>
      <c r="S415" s="143" t="s">
        <v>499</v>
      </c>
      <c r="T415" s="143" t="s">
        <v>31</v>
      </c>
      <c r="U415" s="143" t="s">
        <v>32</v>
      </c>
      <c r="V415" s="143" t="s">
        <v>33</v>
      </c>
      <c r="W415" s="143" t="s">
        <v>34</v>
      </c>
      <c r="X415" s="143" t="s">
        <v>318</v>
      </c>
      <c r="Y415" s="143" t="s">
        <v>320</v>
      </c>
      <c r="Z415" s="143" t="s">
        <v>288</v>
      </c>
    </row>
    <row r="416" spans="1:26" x14ac:dyDescent="0.25">
      <c r="A416" s="250"/>
      <c r="B416" s="229"/>
      <c r="C416" s="144"/>
      <c r="D416" s="144"/>
      <c r="E416" s="235"/>
      <c r="F416" s="235"/>
      <c r="G416" s="144"/>
      <c r="H416" s="144"/>
      <c r="I416" s="144"/>
      <c r="J416" s="144"/>
      <c r="K416" s="174"/>
      <c r="L416" s="144"/>
      <c r="M416" s="144"/>
      <c r="N416" s="144"/>
      <c r="O416" s="144"/>
      <c r="P416" s="144"/>
      <c r="Q416" s="144"/>
      <c r="R416" s="144"/>
      <c r="S416" s="144"/>
      <c r="T416" s="144"/>
      <c r="U416" s="144"/>
      <c r="V416" s="144"/>
      <c r="W416" s="144"/>
      <c r="X416" s="144"/>
      <c r="Y416" s="144"/>
      <c r="Z416" s="144"/>
    </row>
    <row r="417" spans="1:26" x14ac:dyDescent="0.25">
      <c r="A417" s="250"/>
      <c r="B417" s="229"/>
      <c r="C417" s="144"/>
      <c r="D417" s="144"/>
      <c r="E417" s="235"/>
      <c r="F417" s="235"/>
      <c r="G417" s="144"/>
      <c r="H417" s="144"/>
      <c r="I417" s="144"/>
      <c r="J417" s="144"/>
      <c r="K417" s="174"/>
      <c r="L417" s="144"/>
      <c r="M417" s="144"/>
      <c r="N417" s="144"/>
      <c r="O417" s="144"/>
      <c r="P417" s="144"/>
      <c r="Q417" s="144"/>
      <c r="R417" s="144"/>
      <c r="S417" s="144"/>
      <c r="T417" s="144"/>
      <c r="U417" s="144"/>
      <c r="V417" s="144"/>
      <c r="W417" s="144"/>
      <c r="X417" s="144"/>
      <c r="Y417" s="144"/>
      <c r="Z417" s="144"/>
    </row>
    <row r="418" spans="1:26" x14ac:dyDescent="0.25">
      <c r="A418" s="250"/>
      <c r="B418" s="229"/>
      <c r="C418" s="144"/>
      <c r="D418" s="144"/>
      <c r="E418" s="235"/>
      <c r="F418" s="235"/>
      <c r="G418" s="144"/>
      <c r="H418" s="144"/>
      <c r="I418" s="144"/>
      <c r="J418" s="144"/>
      <c r="K418" s="174"/>
      <c r="L418" s="144"/>
      <c r="M418" s="144"/>
      <c r="N418" s="144"/>
      <c r="O418" s="144"/>
      <c r="P418" s="144"/>
      <c r="Q418" s="144"/>
      <c r="R418" s="144"/>
      <c r="S418" s="144"/>
      <c r="T418" s="144"/>
      <c r="U418" s="144"/>
      <c r="V418" s="144"/>
      <c r="W418" s="144"/>
      <c r="X418" s="144"/>
      <c r="Y418" s="144"/>
      <c r="Z418" s="144"/>
    </row>
    <row r="419" spans="1:26" x14ac:dyDescent="0.25">
      <c r="A419" s="250"/>
      <c r="B419" s="229"/>
      <c r="C419" s="144"/>
      <c r="D419" s="144"/>
      <c r="E419" s="235"/>
      <c r="F419" s="235"/>
      <c r="G419" s="144"/>
      <c r="H419" s="144"/>
      <c r="I419" s="144"/>
      <c r="J419" s="144"/>
      <c r="K419" s="174"/>
      <c r="L419" s="144"/>
      <c r="M419" s="144"/>
      <c r="N419" s="144"/>
      <c r="O419" s="144"/>
      <c r="P419" s="144"/>
      <c r="Q419" s="144"/>
      <c r="R419" s="144"/>
      <c r="S419" s="144"/>
      <c r="T419" s="144"/>
      <c r="U419" s="144"/>
      <c r="V419" s="144"/>
      <c r="W419" s="144"/>
      <c r="X419" s="144"/>
      <c r="Y419" s="144"/>
      <c r="Z419" s="144"/>
    </row>
    <row r="420" spans="1:26" ht="72" customHeight="1" x14ac:dyDescent="0.25">
      <c r="A420" s="250"/>
      <c r="B420" s="230"/>
      <c r="C420" s="145"/>
      <c r="D420" s="145"/>
      <c r="E420" s="236"/>
      <c r="F420" s="236"/>
      <c r="G420" s="145"/>
      <c r="H420" s="145"/>
      <c r="I420" s="145"/>
      <c r="J420" s="145"/>
      <c r="K420" s="175"/>
      <c r="L420" s="145"/>
      <c r="M420" s="145"/>
      <c r="N420" s="145"/>
      <c r="O420" s="145"/>
      <c r="P420" s="145"/>
      <c r="Q420" s="145"/>
      <c r="R420" s="145"/>
      <c r="S420" s="145"/>
      <c r="T420" s="145"/>
      <c r="U420" s="145"/>
      <c r="V420" s="145"/>
      <c r="W420" s="145"/>
      <c r="X420" s="145"/>
      <c r="Y420" s="145"/>
      <c r="Z420" s="144"/>
    </row>
    <row r="421" spans="1:26" ht="15" customHeight="1" x14ac:dyDescent="0.25">
      <c r="A421" s="249" t="s">
        <v>562</v>
      </c>
      <c r="B421" s="268" t="s">
        <v>18</v>
      </c>
      <c r="C421" s="143" t="s">
        <v>168</v>
      </c>
      <c r="D421" s="143" t="s">
        <v>216</v>
      </c>
      <c r="E421" s="182">
        <v>293451.2</v>
      </c>
      <c r="F421" s="143">
        <v>0</v>
      </c>
      <c r="G421" s="182">
        <v>282926.59999999998</v>
      </c>
      <c r="H421" s="143">
        <v>0</v>
      </c>
      <c r="I421" s="143">
        <v>0</v>
      </c>
      <c r="J421" s="143">
        <v>10524</v>
      </c>
      <c r="K421" s="182">
        <v>3220</v>
      </c>
      <c r="L421" s="143">
        <v>0</v>
      </c>
      <c r="M421" s="143">
        <v>0</v>
      </c>
      <c r="N421" s="143">
        <v>0</v>
      </c>
      <c r="O421" s="143">
        <v>0</v>
      </c>
      <c r="P421" s="143">
        <v>3220</v>
      </c>
      <c r="Q421" s="234">
        <v>11397</v>
      </c>
      <c r="R421" s="143">
        <v>0</v>
      </c>
      <c r="S421" s="265" t="s">
        <v>135</v>
      </c>
      <c r="T421" s="143" t="s">
        <v>46</v>
      </c>
      <c r="U421" s="143" t="s">
        <v>47</v>
      </c>
      <c r="V421" s="143" t="s">
        <v>563</v>
      </c>
      <c r="W421" s="143" t="s">
        <v>48</v>
      </c>
      <c r="X421" s="143" t="s">
        <v>319</v>
      </c>
      <c r="Y421" s="143" t="s">
        <v>321</v>
      </c>
      <c r="Z421" s="143" t="s">
        <v>288</v>
      </c>
    </row>
    <row r="422" spans="1:26" x14ac:dyDescent="0.25">
      <c r="A422" s="249"/>
      <c r="B422" s="269"/>
      <c r="C422" s="144"/>
      <c r="D422" s="144"/>
      <c r="E422" s="183"/>
      <c r="F422" s="144"/>
      <c r="G422" s="183"/>
      <c r="H422" s="144"/>
      <c r="I422" s="144"/>
      <c r="J422" s="144"/>
      <c r="K422" s="183"/>
      <c r="L422" s="144"/>
      <c r="M422" s="144"/>
      <c r="N422" s="144"/>
      <c r="O422" s="144"/>
      <c r="P422" s="144"/>
      <c r="Q422" s="235"/>
      <c r="R422" s="144"/>
      <c r="S422" s="266"/>
      <c r="T422" s="144"/>
      <c r="U422" s="144"/>
      <c r="V422" s="144"/>
      <c r="W422" s="144"/>
      <c r="X422" s="144"/>
      <c r="Y422" s="144"/>
      <c r="Z422" s="144"/>
    </row>
    <row r="423" spans="1:26" x14ac:dyDescent="0.25">
      <c r="A423" s="249"/>
      <c r="B423" s="269"/>
      <c r="C423" s="144"/>
      <c r="D423" s="144"/>
      <c r="E423" s="183"/>
      <c r="F423" s="144"/>
      <c r="G423" s="183"/>
      <c r="H423" s="144"/>
      <c r="I423" s="144"/>
      <c r="J423" s="144"/>
      <c r="K423" s="183"/>
      <c r="L423" s="144"/>
      <c r="M423" s="144"/>
      <c r="N423" s="144"/>
      <c r="O423" s="144"/>
      <c r="P423" s="144"/>
      <c r="Q423" s="235"/>
      <c r="R423" s="144"/>
      <c r="S423" s="266"/>
      <c r="T423" s="144"/>
      <c r="U423" s="144"/>
      <c r="V423" s="144"/>
      <c r="W423" s="144"/>
      <c r="X423" s="144"/>
      <c r="Y423" s="144"/>
      <c r="Z423" s="144"/>
    </row>
    <row r="424" spans="1:26" x14ac:dyDescent="0.25">
      <c r="A424" s="249"/>
      <c r="B424" s="269"/>
      <c r="C424" s="144"/>
      <c r="D424" s="144"/>
      <c r="E424" s="183"/>
      <c r="F424" s="144"/>
      <c r="G424" s="183"/>
      <c r="H424" s="144"/>
      <c r="I424" s="144"/>
      <c r="J424" s="144"/>
      <c r="K424" s="183"/>
      <c r="L424" s="144"/>
      <c r="M424" s="144"/>
      <c r="N424" s="144"/>
      <c r="O424" s="144"/>
      <c r="P424" s="144"/>
      <c r="Q424" s="235"/>
      <c r="R424" s="144"/>
      <c r="S424" s="266"/>
      <c r="T424" s="144"/>
      <c r="U424" s="144"/>
      <c r="V424" s="144"/>
      <c r="W424" s="144"/>
      <c r="X424" s="144"/>
      <c r="Y424" s="144"/>
      <c r="Z424" s="144"/>
    </row>
    <row r="425" spans="1:26" x14ac:dyDescent="0.25">
      <c r="A425" s="249"/>
      <c r="B425" s="269"/>
      <c r="C425" s="144"/>
      <c r="D425" s="144"/>
      <c r="E425" s="183"/>
      <c r="F425" s="144"/>
      <c r="G425" s="183"/>
      <c r="H425" s="144"/>
      <c r="I425" s="144"/>
      <c r="J425" s="144"/>
      <c r="K425" s="183"/>
      <c r="L425" s="144"/>
      <c r="M425" s="144"/>
      <c r="N425" s="144"/>
      <c r="O425" s="144"/>
      <c r="P425" s="144"/>
      <c r="Q425" s="235"/>
      <c r="R425" s="144"/>
      <c r="S425" s="266"/>
      <c r="T425" s="144"/>
      <c r="U425" s="144"/>
      <c r="V425" s="144"/>
      <c r="W425" s="144"/>
      <c r="X425" s="144"/>
      <c r="Y425" s="144"/>
      <c r="Z425" s="144"/>
    </row>
    <row r="426" spans="1:26" x14ac:dyDescent="0.25">
      <c r="A426" s="249"/>
      <c r="B426" s="269"/>
      <c r="C426" s="144"/>
      <c r="D426" s="144"/>
      <c r="E426" s="183"/>
      <c r="F426" s="144"/>
      <c r="G426" s="183"/>
      <c r="H426" s="144"/>
      <c r="I426" s="144"/>
      <c r="J426" s="144"/>
      <c r="K426" s="183"/>
      <c r="L426" s="144"/>
      <c r="M426" s="144"/>
      <c r="N426" s="144"/>
      <c r="O426" s="144"/>
      <c r="P426" s="144"/>
      <c r="Q426" s="235"/>
      <c r="R426" s="144"/>
      <c r="S426" s="266"/>
      <c r="T426" s="144"/>
      <c r="U426" s="144"/>
      <c r="V426" s="144"/>
      <c r="W426" s="144"/>
      <c r="X426" s="144"/>
      <c r="Y426" s="144"/>
      <c r="Z426" s="144"/>
    </row>
    <row r="427" spans="1:26" ht="69" customHeight="1" x14ac:dyDescent="0.25">
      <c r="A427" s="249"/>
      <c r="B427" s="269"/>
      <c r="C427" s="144"/>
      <c r="D427" s="144"/>
      <c r="E427" s="183"/>
      <c r="F427" s="144"/>
      <c r="G427" s="183"/>
      <c r="H427" s="144"/>
      <c r="I427" s="144"/>
      <c r="J427" s="144"/>
      <c r="K427" s="183"/>
      <c r="L427" s="144"/>
      <c r="M427" s="144"/>
      <c r="N427" s="144"/>
      <c r="O427" s="144"/>
      <c r="P427" s="144"/>
      <c r="Q427" s="235"/>
      <c r="R427" s="144"/>
      <c r="S427" s="266"/>
      <c r="T427" s="144"/>
      <c r="U427" s="144"/>
      <c r="V427" s="144"/>
      <c r="W427" s="144"/>
      <c r="X427" s="144"/>
      <c r="Y427" s="144"/>
      <c r="Z427" s="144"/>
    </row>
    <row r="428" spans="1:26" ht="20.25" customHeight="1" x14ac:dyDescent="0.25">
      <c r="A428" s="249"/>
      <c r="B428" s="269"/>
      <c r="C428" s="144"/>
      <c r="D428" s="144"/>
      <c r="E428" s="183"/>
      <c r="F428" s="144"/>
      <c r="G428" s="183"/>
      <c r="H428" s="144"/>
      <c r="I428" s="144"/>
      <c r="J428" s="144"/>
      <c r="K428" s="183"/>
      <c r="L428" s="144"/>
      <c r="M428" s="144"/>
      <c r="N428" s="144"/>
      <c r="O428" s="144"/>
      <c r="P428" s="144"/>
      <c r="Q428" s="235"/>
      <c r="R428" s="144"/>
      <c r="S428" s="266"/>
      <c r="T428" s="144"/>
      <c r="U428" s="144"/>
      <c r="V428" s="144"/>
      <c r="W428" s="144"/>
      <c r="X428" s="144"/>
      <c r="Y428" s="144"/>
      <c r="Z428" s="144"/>
    </row>
    <row r="429" spans="1:26" ht="20.25" customHeight="1" x14ac:dyDescent="0.25">
      <c r="A429" s="249"/>
      <c r="B429" s="269"/>
      <c r="C429" s="144"/>
      <c r="D429" s="144"/>
      <c r="E429" s="183"/>
      <c r="F429" s="144"/>
      <c r="G429" s="183"/>
      <c r="H429" s="144"/>
      <c r="I429" s="144"/>
      <c r="J429" s="144"/>
      <c r="K429" s="183"/>
      <c r="L429" s="144"/>
      <c r="M429" s="144"/>
      <c r="N429" s="144"/>
      <c r="O429" s="144"/>
      <c r="P429" s="144"/>
      <c r="Q429" s="235"/>
      <c r="R429" s="144"/>
      <c r="S429" s="266"/>
      <c r="T429" s="144"/>
      <c r="U429" s="144"/>
      <c r="V429" s="144"/>
      <c r="W429" s="144"/>
      <c r="X429" s="144"/>
      <c r="Y429" s="144"/>
      <c r="Z429" s="144"/>
    </row>
    <row r="430" spans="1:26" ht="36.75" customHeight="1" x14ac:dyDescent="0.25">
      <c r="A430" s="249"/>
      <c r="B430" s="270"/>
      <c r="C430" s="145"/>
      <c r="D430" s="145"/>
      <c r="E430" s="184"/>
      <c r="F430" s="145"/>
      <c r="G430" s="184"/>
      <c r="H430" s="145"/>
      <c r="I430" s="145"/>
      <c r="J430" s="145"/>
      <c r="K430" s="184"/>
      <c r="L430" s="145"/>
      <c r="M430" s="145"/>
      <c r="N430" s="145"/>
      <c r="O430" s="145"/>
      <c r="P430" s="145"/>
      <c r="Q430" s="236"/>
      <c r="R430" s="145"/>
      <c r="S430" s="267"/>
      <c r="T430" s="145"/>
      <c r="U430" s="145"/>
      <c r="V430" s="145"/>
      <c r="W430" s="145"/>
      <c r="X430" s="145"/>
      <c r="Y430" s="145"/>
      <c r="Z430" s="145"/>
    </row>
    <row r="431" spans="1:26" x14ac:dyDescent="0.25">
      <c r="A431" s="7"/>
      <c r="B431" s="6"/>
      <c r="C431" s="3" t="s">
        <v>78</v>
      </c>
      <c r="D431" s="3"/>
      <c r="E431" s="4">
        <f>SUM(E415:E430)</f>
        <v>308600.2</v>
      </c>
      <c r="F431" s="4">
        <f t="shared" ref="F431:R431" si="6">SUM(F415:F430)</f>
        <v>15149</v>
      </c>
      <c r="G431" s="4">
        <f t="shared" si="6"/>
        <v>282926.59999999998</v>
      </c>
      <c r="H431" s="4">
        <f t="shared" si="6"/>
        <v>0</v>
      </c>
      <c r="I431" s="4">
        <f t="shared" si="6"/>
        <v>0</v>
      </c>
      <c r="J431" s="4">
        <f t="shared" si="6"/>
        <v>10524</v>
      </c>
      <c r="K431" s="4">
        <f t="shared" si="6"/>
        <v>5301.8</v>
      </c>
      <c r="L431" s="4">
        <f t="shared" si="6"/>
        <v>936</v>
      </c>
      <c r="M431" s="4">
        <f t="shared" si="6"/>
        <v>0</v>
      </c>
      <c r="N431" s="4">
        <f t="shared" si="6"/>
        <v>0</v>
      </c>
      <c r="O431" s="4">
        <f t="shared" si="6"/>
        <v>0</v>
      </c>
      <c r="P431" s="4">
        <f t="shared" si="6"/>
        <v>3220</v>
      </c>
      <c r="Q431" s="4">
        <f t="shared" si="6"/>
        <v>13897</v>
      </c>
      <c r="R431" s="4">
        <f t="shared" si="6"/>
        <v>350</v>
      </c>
      <c r="S431" s="5"/>
      <c r="T431" s="3"/>
      <c r="U431" s="3"/>
      <c r="V431" s="3"/>
      <c r="W431" s="3"/>
      <c r="X431" s="3"/>
      <c r="Y431" s="3"/>
      <c r="Z431" s="9"/>
    </row>
    <row r="432" spans="1:26" ht="15" customHeight="1" x14ac:dyDescent="0.25">
      <c r="A432" s="185"/>
      <c r="B432" s="195" t="s">
        <v>1</v>
      </c>
      <c r="C432" s="154" t="s">
        <v>0</v>
      </c>
      <c r="D432" s="154" t="s">
        <v>174</v>
      </c>
      <c r="E432" s="163" t="s">
        <v>9</v>
      </c>
      <c r="F432" s="164"/>
      <c r="G432" s="164"/>
      <c r="H432" s="164"/>
      <c r="I432" s="164"/>
      <c r="J432" s="164"/>
      <c r="K432" s="164"/>
      <c r="L432" s="164"/>
      <c r="M432" s="164"/>
      <c r="N432" s="164"/>
      <c r="O432" s="164"/>
      <c r="P432" s="165"/>
      <c r="Q432" s="163" t="s">
        <v>10</v>
      </c>
      <c r="R432" s="165"/>
      <c r="S432" s="154" t="s">
        <v>65</v>
      </c>
      <c r="T432" s="154" t="s">
        <v>13</v>
      </c>
      <c r="U432" s="154" t="s">
        <v>14</v>
      </c>
      <c r="V432" s="154" t="s">
        <v>15</v>
      </c>
      <c r="W432" s="154" t="s">
        <v>16</v>
      </c>
      <c r="X432" s="154" t="s">
        <v>260</v>
      </c>
      <c r="Y432" s="147" t="s">
        <v>261</v>
      </c>
      <c r="Z432" s="147" t="s">
        <v>177</v>
      </c>
    </row>
    <row r="433" spans="1:26" ht="15" customHeight="1" x14ac:dyDescent="0.25">
      <c r="A433" s="185"/>
      <c r="B433" s="196"/>
      <c r="C433" s="155"/>
      <c r="D433" s="155"/>
      <c r="E433" s="163" t="s">
        <v>2</v>
      </c>
      <c r="F433" s="164"/>
      <c r="G433" s="164"/>
      <c r="H433" s="164"/>
      <c r="I433" s="164"/>
      <c r="J433" s="165"/>
      <c r="K433" s="163" t="s">
        <v>3</v>
      </c>
      <c r="L433" s="164"/>
      <c r="M433" s="164"/>
      <c r="N433" s="164"/>
      <c r="O433" s="164"/>
      <c r="P433" s="165"/>
      <c r="Q433" s="154" t="s">
        <v>11</v>
      </c>
      <c r="R433" s="154" t="s">
        <v>12</v>
      </c>
      <c r="S433" s="155"/>
      <c r="T433" s="155"/>
      <c r="U433" s="155"/>
      <c r="V433" s="155"/>
      <c r="W433" s="155"/>
      <c r="X433" s="155"/>
      <c r="Y433" s="147"/>
      <c r="Z433" s="147"/>
    </row>
    <row r="434" spans="1:26" x14ac:dyDescent="0.25">
      <c r="A434" s="185"/>
      <c r="B434" s="197"/>
      <c r="C434" s="156"/>
      <c r="D434" s="155"/>
      <c r="E434" s="14" t="s">
        <v>8</v>
      </c>
      <c r="F434" s="14" t="s">
        <v>4</v>
      </c>
      <c r="G434" s="1" t="s">
        <v>5</v>
      </c>
      <c r="H434" s="1" t="s">
        <v>6</v>
      </c>
      <c r="I434" s="1" t="s">
        <v>23</v>
      </c>
      <c r="J434" s="1" t="s">
        <v>7</v>
      </c>
      <c r="K434" s="1" t="s">
        <v>8</v>
      </c>
      <c r="L434" s="1" t="s">
        <v>4</v>
      </c>
      <c r="M434" s="1" t="s">
        <v>5</v>
      </c>
      <c r="N434" s="1" t="s">
        <v>6</v>
      </c>
      <c r="O434" s="1" t="s">
        <v>23</v>
      </c>
      <c r="P434" s="1" t="s">
        <v>7</v>
      </c>
      <c r="Q434" s="156"/>
      <c r="R434" s="156"/>
      <c r="S434" s="156"/>
      <c r="T434" s="156"/>
      <c r="U434" s="156"/>
      <c r="V434" s="156"/>
      <c r="W434" s="156"/>
      <c r="X434" s="156"/>
      <c r="Y434" s="147"/>
      <c r="Z434" s="147"/>
    </row>
    <row r="435" spans="1:26" x14ac:dyDescent="0.25">
      <c r="A435" s="1"/>
      <c r="B435" s="53">
        <v>1</v>
      </c>
      <c r="C435" s="1">
        <v>2</v>
      </c>
      <c r="D435" s="156"/>
      <c r="E435" s="1">
        <v>3</v>
      </c>
      <c r="F435" s="1">
        <v>4</v>
      </c>
      <c r="G435" s="1">
        <v>5</v>
      </c>
      <c r="H435" s="1">
        <v>6</v>
      </c>
      <c r="I435" s="1">
        <v>7</v>
      </c>
      <c r="J435" s="1">
        <v>8</v>
      </c>
      <c r="K435" s="1">
        <v>9</v>
      </c>
      <c r="L435" s="1">
        <v>10</v>
      </c>
      <c r="M435" s="1">
        <v>11</v>
      </c>
      <c r="N435" s="1">
        <v>12</v>
      </c>
      <c r="O435" s="1">
        <v>13</v>
      </c>
      <c r="P435" s="1">
        <v>14</v>
      </c>
      <c r="Q435" s="1">
        <v>15</v>
      </c>
      <c r="R435" s="1">
        <v>16</v>
      </c>
      <c r="S435" s="1">
        <v>17</v>
      </c>
      <c r="T435" s="1">
        <v>18</v>
      </c>
      <c r="U435" s="1">
        <v>19</v>
      </c>
      <c r="V435" s="14">
        <v>20</v>
      </c>
      <c r="W435" s="1">
        <v>21</v>
      </c>
      <c r="X435" s="1">
        <v>21</v>
      </c>
      <c r="Y435" s="1">
        <v>21</v>
      </c>
      <c r="Z435" s="31"/>
    </row>
    <row r="436" spans="1:26" ht="33.75" customHeight="1" x14ac:dyDescent="0.25">
      <c r="A436" s="114"/>
      <c r="B436" s="56"/>
      <c r="C436" s="2"/>
      <c r="D436" s="26"/>
      <c r="E436" s="179" t="s">
        <v>81</v>
      </c>
      <c r="F436" s="180"/>
      <c r="G436" s="180"/>
      <c r="H436" s="180"/>
      <c r="I436" s="180"/>
      <c r="J436" s="180"/>
      <c r="K436" s="180"/>
      <c r="L436" s="180"/>
      <c r="M436" s="180"/>
      <c r="N436" s="180"/>
      <c r="O436" s="180"/>
      <c r="P436" s="180"/>
      <c r="Q436" s="180"/>
      <c r="R436" s="180"/>
      <c r="S436" s="180"/>
      <c r="T436" s="180"/>
      <c r="U436" s="180"/>
      <c r="V436" s="181"/>
      <c r="W436" s="2"/>
      <c r="X436" s="2"/>
      <c r="Y436" s="2"/>
      <c r="Z436" s="2"/>
    </row>
    <row r="437" spans="1:26" ht="15" customHeight="1" x14ac:dyDescent="0.25">
      <c r="A437" s="249" t="s">
        <v>587</v>
      </c>
      <c r="B437" s="228" t="s">
        <v>17</v>
      </c>
      <c r="C437" s="143" t="s">
        <v>169</v>
      </c>
      <c r="D437" s="143" t="s">
        <v>217</v>
      </c>
      <c r="E437" s="182">
        <v>13304.5</v>
      </c>
      <c r="F437" s="143">
        <v>184.5</v>
      </c>
      <c r="G437" s="143">
        <v>0</v>
      </c>
      <c r="H437" s="143">
        <v>0</v>
      </c>
      <c r="I437" s="143">
        <v>0</v>
      </c>
      <c r="J437" s="234">
        <v>13120</v>
      </c>
      <c r="K437" s="143">
        <v>3684.5</v>
      </c>
      <c r="L437" s="143">
        <v>184.5</v>
      </c>
      <c r="M437" s="143">
        <v>0</v>
      </c>
      <c r="N437" s="143">
        <v>0</v>
      </c>
      <c r="O437" s="143">
        <v>0</v>
      </c>
      <c r="P437" s="143">
        <v>6368.9</v>
      </c>
      <c r="Q437" s="143">
        <v>200</v>
      </c>
      <c r="R437" s="182">
        <v>280</v>
      </c>
      <c r="S437" s="143" t="s">
        <v>179</v>
      </c>
      <c r="T437" s="143" t="s">
        <v>49</v>
      </c>
      <c r="U437" s="143" t="s">
        <v>50</v>
      </c>
      <c r="V437" s="143" t="s">
        <v>366</v>
      </c>
      <c r="W437" s="143" t="s">
        <v>51</v>
      </c>
      <c r="X437" s="143" t="s">
        <v>322</v>
      </c>
      <c r="Y437" s="146" t="s">
        <v>323</v>
      </c>
      <c r="Z437" s="143" t="s">
        <v>288</v>
      </c>
    </row>
    <row r="438" spans="1:26" x14ac:dyDescent="0.25">
      <c r="A438" s="249"/>
      <c r="B438" s="229"/>
      <c r="C438" s="144"/>
      <c r="D438" s="144"/>
      <c r="E438" s="183"/>
      <c r="F438" s="144"/>
      <c r="G438" s="144"/>
      <c r="H438" s="144"/>
      <c r="I438" s="144"/>
      <c r="J438" s="235"/>
      <c r="K438" s="144"/>
      <c r="L438" s="144"/>
      <c r="M438" s="144"/>
      <c r="N438" s="144"/>
      <c r="O438" s="144"/>
      <c r="P438" s="144"/>
      <c r="Q438" s="144"/>
      <c r="R438" s="144"/>
      <c r="S438" s="144"/>
      <c r="T438" s="144"/>
      <c r="U438" s="144"/>
      <c r="V438" s="144"/>
      <c r="W438" s="144"/>
      <c r="X438" s="144"/>
      <c r="Y438" s="146"/>
      <c r="Z438" s="144"/>
    </row>
    <row r="439" spans="1:26" x14ac:dyDescent="0.25">
      <c r="A439" s="249"/>
      <c r="B439" s="229"/>
      <c r="C439" s="144"/>
      <c r="D439" s="144"/>
      <c r="E439" s="183"/>
      <c r="F439" s="144"/>
      <c r="G439" s="144"/>
      <c r="H439" s="144"/>
      <c r="I439" s="144"/>
      <c r="J439" s="235"/>
      <c r="K439" s="144"/>
      <c r="L439" s="144"/>
      <c r="M439" s="144"/>
      <c r="N439" s="144"/>
      <c r="O439" s="144"/>
      <c r="P439" s="144"/>
      <c r="Q439" s="144"/>
      <c r="R439" s="144"/>
      <c r="S439" s="144"/>
      <c r="T439" s="144"/>
      <c r="U439" s="144"/>
      <c r="V439" s="144"/>
      <c r="W439" s="144"/>
      <c r="X439" s="144"/>
      <c r="Y439" s="146"/>
      <c r="Z439" s="144"/>
    </row>
    <row r="440" spans="1:26" x14ac:dyDescent="0.25">
      <c r="A440" s="249"/>
      <c r="B440" s="229"/>
      <c r="C440" s="144"/>
      <c r="D440" s="144"/>
      <c r="E440" s="183"/>
      <c r="F440" s="144"/>
      <c r="G440" s="144"/>
      <c r="H440" s="144"/>
      <c r="I440" s="144"/>
      <c r="J440" s="235"/>
      <c r="K440" s="144"/>
      <c r="L440" s="144"/>
      <c r="M440" s="144"/>
      <c r="N440" s="144"/>
      <c r="O440" s="144"/>
      <c r="P440" s="144"/>
      <c r="Q440" s="144"/>
      <c r="R440" s="144"/>
      <c r="S440" s="144"/>
      <c r="T440" s="144"/>
      <c r="U440" s="144"/>
      <c r="V440" s="144"/>
      <c r="W440" s="144"/>
      <c r="X440" s="144"/>
      <c r="Y440" s="146"/>
      <c r="Z440" s="144"/>
    </row>
    <row r="441" spans="1:26" x14ac:dyDescent="0.25">
      <c r="A441" s="249"/>
      <c r="B441" s="229"/>
      <c r="C441" s="144"/>
      <c r="D441" s="144"/>
      <c r="E441" s="183"/>
      <c r="F441" s="144"/>
      <c r="G441" s="144"/>
      <c r="H441" s="144"/>
      <c r="I441" s="144"/>
      <c r="J441" s="235"/>
      <c r="K441" s="144"/>
      <c r="L441" s="144"/>
      <c r="M441" s="144"/>
      <c r="N441" s="144"/>
      <c r="O441" s="144"/>
      <c r="P441" s="144"/>
      <c r="Q441" s="144"/>
      <c r="R441" s="144"/>
      <c r="S441" s="144"/>
      <c r="T441" s="144"/>
      <c r="U441" s="144"/>
      <c r="V441" s="144"/>
      <c r="W441" s="144"/>
      <c r="X441" s="144"/>
      <c r="Y441" s="146"/>
      <c r="Z441" s="144"/>
    </row>
    <row r="442" spans="1:26" x14ac:dyDescent="0.25">
      <c r="A442" s="249"/>
      <c r="B442" s="229"/>
      <c r="C442" s="144"/>
      <c r="D442" s="144"/>
      <c r="E442" s="183"/>
      <c r="F442" s="144"/>
      <c r="G442" s="144"/>
      <c r="H442" s="144"/>
      <c r="I442" s="144"/>
      <c r="J442" s="235"/>
      <c r="K442" s="144"/>
      <c r="L442" s="144"/>
      <c r="M442" s="144"/>
      <c r="N442" s="144"/>
      <c r="O442" s="144"/>
      <c r="P442" s="144"/>
      <c r="Q442" s="144"/>
      <c r="R442" s="144"/>
      <c r="S442" s="144"/>
      <c r="T442" s="144"/>
      <c r="U442" s="144"/>
      <c r="V442" s="144"/>
      <c r="W442" s="144"/>
      <c r="X442" s="144"/>
      <c r="Y442" s="146"/>
      <c r="Z442" s="144"/>
    </row>
    <row r="443" spans="1:26" ht="24.75" customHeight="1" x14ac:dyDescent="0.25">
      <c r="A443" s="249"/>
      <c r="B443" s="229"/>
      <c r="C443" s="144"/>
      <c r="D443" s="144"/>
      <c r="E443" s="183"/>
      <c r="F443" s="144"/>
      <c r="G443" s="144"/>
      <c r="H443" s="144"/>
      <c r="I443" s="144"/>
      <c r="J443" s="235"/>
      <c r="K443" s="144"/>
      <c r="L443" s="144"/>
      <c r="M443" s="144"/>
      <c r="N443" s="144"/>
      <c r="O443" s="144"/>
      <c r="P443" s="144"/>
      <c r="Q443" s="144"/>
      <c r="R443" s="144"/>
      <c r="S443" s="144"/>
      <c r="T443" s="144"/>
      <c r="U443" s="144"/>
      <c r="V443" s="144"/>
      <c r="W443" s="144"/>
      <c r="X443" s="144"/>
      <c r="Y443" s="146"/>
      <c r="Z443" s="144"/>
    </row>
    <row r="444" spans="1:26" ht="24" customHeight="1" x14ac:dyDescent="0.25">
      <c r="A444" s="249"/>
      <c r="B444" s="229"/>
      <c r="C444" s="144"/>
      <c r="D444" s="144"/>
      <c r="E444" s="183"/>
      <c r="F444" s="144"/>
      <c r="G444" s="144"/>
      <c r="H444" s="144"/>
      <c r="I444" s="144"/>
      <c r="J444" s="235"/>
      <c r="K444" s="144"/>
      <c r="L444" s="144"/>
      <c r="M444" s="144"/>
      <c r="N444" s="144"/>
      <c r="O444" s="144"/>
      <c r="P444" s="144"/>
      <c r="Q444" s="144"/>
      <c r="R444" s="144"/>
      <c r="S444" s="144"/>
      <c r="T444" s="144"/>
      <c r="U444" s="144"/>
      <c r="V444" s="144"/>
      <c r="W444" s="144"/>
      <c r="X444" s="144"/>
      <c r="Y444" s="146"/>
      <c r="Z444" s="144"/>
    </row>
    <row r="445" spans="1:26" x14ac:dyDescent="0.25">
      <c r="A445" s="249"/>
      <c r="B445" s="229"/>
      <c r="C445" s="144"/>
      <c r="D445" s="144"/>
      <c r="E445" s="183"/>
      <c r="F445" s="144"/>
      <c r="G445" s="144"/>
      <c r="H445" s="144"/>
      <c r="I445" s="144"/>
      <c r="J445" s="235"/>
      <c r="K445" s="144"/>
      <c r="L445" s="144"/>
      <c r="M445" s="144"/>
      <c r="N445" s="144"/>
      <c r="O445" s="144"/>
      <c r="P445" s="144"/>
      <c r="Q445" s="144"/>
      <c r="R445" s="144"/>
      <c r="S445" s="144"/>
      <c r="T445" s="144"/>
      <c r="U445" s="144"/>
      <c r="V445" s="144"/>
      <c r="W445" s="144"/>
      <c r="X445" s="144"/>
      <c r="Y445" s="146"/>
      <c r="Z445" s="144"/>
    </row>
    <row r="446" spans="1:26" ht="41.25" customHeight="1" x14ac:dyDescent="0.25">
      <c r="A446" s="249"/>
      <c r="B446" s="230"/>
      <c r="C446" s="145"/>
      <c r="D446" s="145"/>
      <c r="E446" s="184"/>
      <c r="F446" s="145"/>
      <c r="G446" s="145"/>
      <c r="H446" s="145"/>
      <c r="I446" s="145"/>
      <c r="J446" s="236"/>
      <c r="K446" s="145"/>
      <c r="L446" s="145"/>
      <c r="M446" s="145"/>
      <c r="N446" s="145"/>
      <c r="O446" s="145"/>
      <c r="P446" s="145"/>
      <c r="Q446" s="145"/>
      <c r="R446" s="145"/>
      <c r="S446" s="145"/>
      <c r="T446" s="145"/>
      <c r="U446" s="145"/>
      <c r="V446" s="145"/>
      <c r="W446" s="145"/>
      <c r="X446" s="145"/>
      <c r="Y446" s="146"/>
      <c r="Z446" s="145"/>
    </row>
    <row r="447" spans="1:26" s="122" customFormat="1" ht="51.75" customHeight="1" x14ac:dyDescent="0.25">
      <c r="A447" s="118" t="s">
        <v>588</v>
      </c>
      <c r="B447" s="123" t="s">
        <v>18</v>
      </c>
      <c r="C447" s="116" t="s">
        <v>515</v>
      </c>
      <c r="D447" s="116" t="s">
        <v>217</v>
      </c>
      <c r="E447" s="124">
        <v>6321.4698440000002</v>
      </c>
      <c r="F447" s="116">
        <v>6321</v>
      </c>
      <c r="G447" s="116">
        <v>0</v>
      </c>
      <c r="H447" s="116">
        <v>0</v>
      </c>
      <c r="I447" s="116">
        <v>0</v>
      </c>
      <c r="J447" s="125">
        <v>0</v>
      </c>
      <c r="K447" s="116">
        <v>0</v>
      </c>
      <c r="L447" s="116">
        <v>0</v>
      </c>
      <c r="M447" s="116">
        <v>0</v>
      </c>
      <c r="N447" s="116">
        <v>0</v>
      </c>
      <c r="O447" s="116">
        <v>0</v>
      </c>
      <c r="P447" s="116">
        <v>0</v>
      </c>
      <c r="Q447" s="116">
        <v>79</v>
      </c>
      <c r="R447" s="116">
        <v>0</v>
      </c>
      <c r="S447" s="116" t="s">
        <v>511</v>
      </c>
      <c r="T447" s="116"/>
      <c r="U447" s="116" t="s">
        <v>50</v>
      </c>
      <c r="V447" s="116" t="s">
        <v>512</v>
      </c>
      <c r="W447" s="116"/>
      <c r="X447" s="116"/>
      <c r="Y447" s="121"/>
      <c r="Z447" s="116" t="s">
        <v>513</v>
      </c>
    </row>
    <row r="448" spans="1:26" s="90" customFormat="1" ht="38.25" customHeight="1" x14ac:dyDescent="0.25">
      <c r="A448" s="7"/>
      <c r="B448" s="6"/>
      <c r="C448" s="3" t="s">
        <v>78</v>
      </c>
      <c r="D448" s="3"/>
      <c r="E448" s="4">
        <f>SUM(E437:E447)</f>
        <v>19625.969843999999</v>
      </c>
      <c r="F448" s="4">
        <f t="shared" ref="F448:P448" si="7">SUM(F437:F447)</f>
        <v>6505.5</v>
      </c>
      <c r="G448" s="4">
        <f t="shared" si="7"/>
        <v>0</v>
      </c>
      <c r="H448" s="4">
        <f t="shared" si="7"/>
        <v>0</v>
      </c>
      <c r="I448" s="4">
        <f t="shared" si="7"/>
        <v>0</v>
      </c>
      <c r="J448" s="4">
        <f t="shared" si="7"/>
        <v>13120</v>
      </c>
      <c r="K448" s="4">
        <f t="shared" si="7"/>
        <v>3684.5</v>
      </c>
      <c r="L448" s="4">
        <f t="shared" si="7"/>
        <v>184.5</v>
      </c>
      <c r="M448" s="4">
        <f t="shared" si="7"/>
        <v>0</v>
      </c>
      <c r="N448" s="4">
        <f t="shared" si="7"/>
        <v>0</v>
      </c>
      <c r="O448" s="4">
        <f t="shared" si="7"/>
        <v>0</v>
      </c>
      <c r="P448" s="4">
        <f t="shared" si="7"/>
        <v>6368.9</v>
      </c>
      <c r="Q448" s="4">
        <f t="shared" ref="Q448" si="8">SUM(Q437:Q447)</f>
        <v>279</v>
      </c>
      <c r="R448" s="4">
        <f t="shared" ref="R448" si="9">SUM(R437:R447)</f>
        <v>280</v>
      </c>
      <c r="S448" s="3"/>
      <c r="T448" s="3"/>
      <c r="U448" s="3"/>
      <c r="V448" s="3"/>
      <c r="W448" s="3"/>
      <c r="X448" s="3"/>
      <c r="Y448" s="9"/>
      <c r="Z448" s="3"/>
    </row>
    <row r="449" spans="1:26" ht="51.75" customHeight="1" x14ac:dyDescent="0.25">
      <c r="A449" s="7"/>
      <c r="B449" s="18"/>
      <c r="C449" s="7" t="s">
        <v>514</v>
      </c>
      <c r="D449" s="7"/>
      <c r="E449" s="15">
        <f>E448+E431+E409+E323+E268+E176+E158+E130</f>
        <v>476287.78184400004</v>
      </c>
      <c r="F449" s="15">
        <f t="shared" ref="F449:R449" si="10">F448+F431+F409+F323+F268+F176+F158+F130</f>
        <v>81198.47</v>
      </c>
      <c r="G449" s="15">
        <f t="shared" si="10"/>
        <v>310150.04699999996</v>
      </c>
      <c r="H449" s="15">
        <f t="shared" si="10"/>
        <v>399.85399999999998</v>
      </c>
      <c r="I449" s="15">
        <f t="shared" si="10"/>
        <v>1457</v>
      </c>
      <c r="J449" s="15">
        <f t="shared" si="10"/>
        <v>25658.780000000002</v>
      </c>
      <c r="K449" s="15">
        <f t="shared" si="10"/>
        <v>36118.081999999995</v>
      </c>
      <c r="L449" s="15">
        <f t="shared" si="10"/>
        <v>17259.632000000005</v>
      </c>
      <c r="M449" s="15">
        <f t="shared" si="10"/>
        <v>3608.04</v>
      </c>
      <c r="N449" s="15">
        <f t="shared" si="10"/>
        <v>897.56</v>
      </c>
      <c r="O449" s="15">
        <f t="shared" si="10"/>
        <v>90</v>
      </c>
      <c r="P449" s="15">
        <f t="shared" si="10"/>
        <v>10441.699999999999</v>
      </c>
      <c r="Q449" s="15">
        <f t="shared" si="10"/>
        <v>25382</v>
      </c>
      <c r="R449" s="15">
        <f t="shared" si="10"/>
        <v>3089</v>
      </c>
      <c r="S449" s="7"/>
      <c r="T449" s="7"/>
      <c r="U449" s="7"/>
      <c r="V449" s="9"/>
      <c r="W449" s="7"/>
      <c r="X449" s="7"/>
      <c r="Y449" s="7"/>
      <c r="Z449" s="7"/>
    </row>
    <row r="450" spans="1:26" ht="15" customHeight="1" x14ac:dyDescent="0.25">
      <c r="A450" s="147"/>
      <c r="B450" s="176" t="s">
        <v>1</v>
      </c>
      <c r="C450" s="154" t="s">
        <v>173</v>
      </c>
      <c r="D450" s="154" t="s">
        <v>174</v>
      </c>
      <c r="E450" s="163" t="s">
        <v>9</v>
      </c>
      <c r="F450" s="164"/>
      <c r="G450" s="164"/>
      <c r="H450" s="164"/>
      <c r="I450" s="164"/>
      <c r="J450" s="164"/>
      <c r="K450" s="164"/>
      <c r="L450" s="164"/>
      <c r="M450" s="164"/>
      <c r="N450" s="164"/>
      <c r="O450" s="164"/>
      <c r="P450" s="165"/>
      <c r="Q450" s="163" t="s">
        <v>10</v>
      </c>
      <c r="R450" s="165"/>
      <c r="S450" s="154" t="s">
        <v>65</v>
      </c>
      <c r="T450" s="154" t="s">
        <v>13</v>
      </c>
      <c r="U450" s="154" t="s">
        <v>14</v>
      </c>
      <c r="V450" s="154" t="s">
        <v>15</v>
      </c>
      <c r="W450" s="154" t="s">
        <v>16</v>
      </c>
      <c r="X450" s="154" t="s">
        <v>260</v>
      </c>
      <c r="Y450" s="147" t="s">
        <v>261</v>
      </c>
      <c r="Z450" s="147" t="s">
        <v>177</v>
      </c>
    </row>
    <row r="451" spans="1:26" ht="15" customHeight="1" x14ac:dyDescent="0.25">
      <c r="A451" s="147"/>
      <c r="B451" s="177"/>
      <c r="C451" s="155"/>
      <c r="D451" s="155"/>
      <c r="E451" s="163" t="s">
        <v>175</v>
      </c>
      <c r="F451" s="164"/>
      <c r="G451" s="164"/>
      <c r="H451" s="164"/>
      <c r="I451" s="164"/>
      <c r="J451" s="165"/>
      <c r="K451" s="163" t="s">
        <v>176</v>
      </c>
      <c r="L451" s="164"/>
      <c r="M451" s="164"/>
      <c r="N451" s="164"/>
      <c r="O451" s="165"/>
      <c r="P451" s="25"/>
      <c r="Q451" s="154" t="s">
        <v>11</v>
      </c>
      <c r="R451" s="154" t="s">
        <v>12</v>
      </c>
      <c r="S451" s="155"/>
      <c r="T451" s="155"/>
      <c r="U451" s="155"/>
      <c r="V451" s="155"/>
      <c r="W451" s="155"/>
      <c r="X451" s="155"/>
      <c r="Y451" s="147"/>
      <c r="Z451" s="147"/>
    </row>
    <row r="452" spans="1:26" ht="42.75" customHeight="1" x14ac:dyDescent="0.25">
      <c r="A452" s="147"/>
      <c r="B452" s="178"/>
      <c r="C452" s="156"/>
      <c r="D452" s="156"/>
      <c r="E452" s="24" t="s">
        <v>8</v>
      </c>
      <c r="F452" s="1" t="s">
        <v>4</v>
      </c>
      <c r="G452" s="1" t="s">
        <v>5</v>
      </c>
      <c r="H452" s="1" t="s">
        <v>6</v>
      </c>
      <c r="I452" s="1" t="s">
        <v>7</v>
      </c>
      <c r="J452" s="1" t="s">
        <v>23</v>
      </c>
      <c r="K452" s="1" t="s">
        <v>8</v>
      </c>
      <c r="L452" s="1" t="s">
        <v>4</v>
      </c>
      <c r="M452" s="1" t="s">
        <v>5</v>
      </c>
      <c r="N452" s="1" t="s">
        <v>6</v>
      </c>
      <c r="O452" s="1" t="s">
        <v>7</v>
      </c>
      <c r="P452" s="25" t="s">
        <v>23</v>
      </c>
      <c r="Q452" s="156"/>
      <c r="R452" s="156"/>
      <c r="S452" s="156"/>
      <c r="T452" s="156"/>
      <c r="U452" s="156"/>
      <c r="V452" s="156"/>
      <c r="W452" s="156"/>
      <c r="X452" s="156"/>
      <c r="Y452" s="147"/>
      <c r="Z452" s="147"/>
    </row>
    <row r="453" spans="1:26" x14ac:dyDescent="0.25">
      <c r="A453" s="1">
        <v>1</v>
      </c>
      <c r="B453" s="53">
        <v>1</v>
      </c>
      <c r="C453" s="1">
        <v>2</v>
      </c>
      <c r="D453" s="1">
        <v>3</v>
      </c>
      <c r="E453" s="1">
        <v>4</v>
      </c>
      <c r="F453" s="1">
        <v>5</v>
      </c>
      <c r="G453" s="1">
        <v>6</v>
      </c>
      <c r="H453" s="1">
        <v>7</v>
      </c>
      <c r="I453" s="1">
        <v>8</v>
      </c>
      <c r="J453" s="1">
        <v>9</v>
      </c>
      <c r="K453" s="1">
        <v>10</v>
      </c>
      <c r="L453" s="1">
        <v>11</v>
      </c>
      <c r="M453" s="1">
        <v>12</v>
      </c>
      <c r="N453" s="1">
        <v>13</v>
      </c>
      <c r="O453" s="1">
        <v>14</v>
      </c>
      <c r="P453" s="1">
        <v>15</v>
      </c>
      <c r="Q453" s="1">
        <v>16</v>
      </c>
      <c r="R453" s="1">
        <v>17</v>
      </c>
      <c r="S453" s="1">
        <v>18</v>
      </c>
      <c r="T453" s="1">
        <v>19</v>
      </c>
      <c r="U453" s="24">
        <v>20</v>
      </c>
      <c r="V453" s="1">
        <v>21</v>
      </c>
      <c r="W453" s="1">
        <v>22</v>
      </c>
      <c r="X453" s="1">
        <v>22</v>
      </c>
      <c r="Y453" s="1">
        <v>22</v>
      </c>
      <c r="Z453" s="1">
        <v>25</v>
      </c>
    </row>
    <row r="454" spans="1:26" ht="37.5" customHeight="1" x14ac:dyDescent="0.25">
      <c r="A454" s="160" t="s">
        <v>348</v>
      </c>
      <c r="B454" s="161"/>
      <c r="C454" s="161"/>
      <c r="D454" s="161"/>
      <c r="E454" s="161"/>
      <c r="F454" s="161"/>
      <c r="G454" s="161"/>
      <c r="H454" s="161"/>
      <c r="I454" s="161"/>
      <c r="J454" s="161"/>
      <c r="K454" s="161"/>
      <c r="L454" s="161"/>
      <c r="M454" s="161"/>
      <c r="N454" s="161"/>
      <c r="O454" s="161"/>
      <c r="P454" s="161"/>
      <c r="Q454" s="161"/>
      <c r="R454" s="161"/>
      <c r="S454" s="161"/>
      <c r="T454" s="161"/>
      <c r="U454" s="161"/>
      <c r="V454" s="161"/>
      <c r="W454" s="109"/>
      <c r="X454" s="109"/>
      <c r="Y454" s="109"/>
      <c r="Z454" s="109"/>
    </row>
    <row r="455" spans="1:26" ht="92.25" customHeight="1" x14ac:dyDescent="0.25">
      <c r="A455" s="93">
        <v>1</v>
      </c>
      <c r="B455" s="97">
        <v>1</v>
      </c>
      <c r="C455" s="94" t="s">
        <v>178</v>
      </c>
      <c r="D455" s="94" t="s">
        <v>211</v>
      </c>
      <c r="E455" s="94">
        <v>25000</v>
      </c>
      <c r="F455" s="94">
        <v>0</v>
      </c>
      <c r="G455" s="94">
        <v>0</v>
      </c>
      <c r="H455" s="94">
        <v>0</v>
      </c>
      <c r="I455" s="94">
        <v>0</v>
      </c>
      <c r="J455" s="94">
        <v>0</v>
      </c>
      <c r="K455" s="94">
        <v>0</v>
      </c>
      <c r="L455" s="94">
        <v>0</v>
      </c>
      <c r="M455" s="94">
        <v>0</v>
      </c>
      <c r="N455" s="94">
        <v>0</v>
      </c>
      <c r="O455" s="94">
        <v>0</v>
      </c>
      <c r="P455" s="94">
        <v>0</v>
      </c>
      <c r="Q455" s="94">
        <v>700</v>
      </c>
      <c r="R455" s="94">
        <v>0</v>
      </c>
      <c r="S455" s="94" t="s">
        <v>179</v>
      </c>
      <c r="T455" s="94"/>
      <c r="U455" s="94" t="s">
        <v>434</v>
      </c>
      <c r="V455" s="94"/>
      <c r="W455" s="94"/>
      <c r="X455" s="94"/>
      <c r="Y455" s="94"/>
      <c r="Z455" s="94" t="s">
        <v>180</v>
      </c>
    </row>
    <row r="456" spans="1:26" ht="110.25" x14ac:dyDescent="0.25">
      <c r="A456" s="93">
        <v>2</v>
      </c>
      <c r="B456" s="97">
        <v>2</v>
      </c>
      <c r="C456" s="94" t="s">
        <v>212</v>
      </c>
      <c r="D456" s="94" t="s">
        <v>211</v>
      </c>
      <c r="E456" s="94">
        <v>185</v>
      </c>
      <c r="F456" s="94">
        <v>50</v>
      </c>
      <c r="G456" s="94">
        <v>135</v>
      </c>
      <c r="H456" s="94">
        <v>0</v>
      </c>
      <c r="I456" s="94">
        <v>0</v>
      </c>
      <c r="J456" s="94">
        <v>0</v>
      </c>
      <c r="K456" s="94">
        <v>0</v>
      </c>
      <c r="L456" s="94">
        <v>0</v>
      </c>
      <c r="M456" s="94">
        <v>0</v>
      </c>
      <c r="N456" s="94">
        <v>0</v>
      </c>
      <c r="O456" s="94">
        <v>0</v>
      </c>
      <c r="P456" s="94">
        <v>0</v>
      </c>
      <c r="Q456" s="94">
        <v>29</v>
      </c>
      <c r="R456" s="94">
        <v>0</v>
      </c>
      <c r="S456" s="94" t="s">
        <v>181</v>
      </c>
      <c r="T456" s="94"/>
      <c r="U456" s="94" t="s">
        <v>182</v>
      </c>
      <c r="V456" s="94"/>
      <c r="W456" s="94"/>
      <c r="X456" s="94"/>
      <c r="Y456" s="94"/>
      <c r="Z456" s="94" t="s">
        <v>180</v>
      </c>
    </row>
    <row r="457" spans="1:26" ht="159.75" customHeight="1" x14ac:dyDescent="0.25">
      <c r="A457" s="93">
        <v>3</v>
      </c>
      <c r="B457" s="97">
        <v>3</v>
      </c>
      <c r="C457" s="94" t="s">
        <v>202</v>
      </c>
      <c r="D457" s="94" t="s">
        <v>208</v>
      </c>
      <c r="E457" s="94">
        <v>16600</v>
      </c>
      <c r="F457" s="94">
        <v>0</v>
      </c>
      <c r="G457" s="94">
        <v>16600</v>
      </c>
      <c r="H457" s="94">
        <v>0</v>
      </c>
      <c r="I457" s="94">
        <v>0</v>
      </c>
      <c r="J457" s="94">
        <v>0</v>
      </c>
      <c r="K457" s="94">
        <v>0</v>
      </c>
      <c r="L457" s="94">
        <v>0</v>
      </c>
      <c r="M457" s="94">
        <v>0</v>
      </c>
      <c r="N457" s="94">
        <v>0</v>
      </c>
      <c r="O457" s="94">
        <v>0</v>
      </c>
      <c r="P457" s="94">
        <v>0</v>
      </c>
      <c r="Q457" s="94">
        <v>60</v>
      </c>
      <c r="R457" s="95">
        <v>0</v>
      </c>
      <c r="S457" s="94" t="s">
        <v>435</v>
      </c>
      <c r="T457" s="95"/>
      <c r="U457" s="94" t="s">
        <v>189</v>
      </c>
      <c r="V457" s="96"/>
      <c r="W457" s="95"/>
      <c r="X457" s="95"/>
      <c r="Y457" s="95"/>
      <c r="Z457" s="94" t="s">
        <v>187</v>
      </c>
    </row>
    <row r="458" spans="1:26" ht="31.5" x14ac:dyDescent="0.25">
      <c r="A458" s="93">
        <v>4</v>
      </c>
      <c r="B458" s="97">
        <v>4</v>
      </c>
      <c r="C458" s="94" t="s">
        <v>203</v>
      </c>
      <c r="D458" s="94" t="s">
        <v>211</v>
      </c>
      <c r="E458" s="94">
        <v>10000</v>
      </c>
      <c r="F458" s="94">
        <v>0</v>
      </c>
      <c r="G458" s="94">
        <v>10000</v>
      </c>
      <c r="H458" s="94">
        <v>0</v>
      </c>
      <c r="I458" s="94">
        <v>0</v>
      </c>
      <c r="J458" s="94">
        <v>0</v>
      </c>
      <c r="K458" s="94">
        <v>0</v>
      </c>
      <c r="L458" s="94">
        <v>0</v>
      </c>
      <c r="M458" s="94">
        <v>0</v>
      </c>
      <c r="N458" s="94">
        <v>0</v>
      </c>
      <c r="O458" s="94">
        <v>0</v>
      </c>
      <c r="P458" s="94">
        <v>0</v>
      </c>
      <c r="Q458" s="94">
        <v>226</v>
      </c>
      <c r="R458" s="94">
        <v>0</v>
      </c>
      <c r="S458" s="94" t="s">
        <v>190</v>
      </c>
      <c r="T458" s="94"/>
      <c r="U458" s="94" t="s">
        <v>191</v>
      </c>
      <c r="V458" s="94"/>
      <c r="W458" s="94"/>
      <c r="X458" s="94"/>
      <c r="Y458" s="94"/>
      <c r="Z458" s="94" t="s">
        <v>187</v>
      </c>
    </row>
    <row r="459" spans="1:26" ht="39.75" customHeight="1" x14ac:dyDescent="0.25">
      <c r="A459" s="93">
        <v>5</v>
      </c>
      <c r="B459" s="97">
        <v>5</v>
      </c>
      <c r="C459" s="94" t="s">
        <v>204</v>
      </c>
      <c r="D459" s="94" t="s">
        <v>208</v>
      </c>
      <c r="E459" s="94">
        <v>12000</v>
      </c>
      <c r="F459" s="94">
        <v>0</v>
      </c>
      <c r="G459" s="94">
        <v>12000</v>
      </c>
      <c r="H459" s="94">
        <v>0</v>
      </c>
      <c r="I459" s="94">
        <v>0</v>
      </c>
      <c r="J459" s="94">
        <v>0</v>
      </c>
      <c r="K459" s="94">
        <v>0</v>
      </c>
      <c r="L459" s="94">
        <v>0</v>
      </c>
      <c r="M459" s="94">
        <v>0</v>
      </c>
      <c r="N459" s="94">
        <v>0</v>
      </c>
      <c r="O459" s="94">
        <v>0</v>
      </c>
      <c r="P459" s="94">
        <v>0</v>
      </c>
      <c r="Q459" s="94">
        <v>120</v>
      </c>
      <c r="R459" s="94">
        <v>0</v>
      </c>
      <c r="S459" s="94" t="s">
        <v>192</v>
      </c>
      <c r="T459" s="94"/>
      <c r="U459" s="94" t="s">
        <v>193</v>
      </c>
      <c r="V459" s="94"/>
      <c r="W459" s="94"/>
      <c r="X459" s="94"/>
      <c r="Y459" s="94"/>
      <c r="Z459" s="94" t="s">
        <v>187</v>
      </c>
    </row>
    <row r="460" spans="1:26" ht="63" x14ac:dyDescent="0.25">
      <c r="A460" s="93">
        <v>6</v>
      </c>
      <c r="B460" s="97">
        <v>6</v>
      </c>
      <c r="C460" s="94" t="s">
        <v>225</v>
      </c>
      <c r="D460" s="94" t="s">
        <v>214</v>
      </c>
      <c r="E460" s="94">
        <v>10500</v>
      </c>
      <c r="F460" s="94">
        <v>0</v>
      </c>
      <c r="G460" s="94">
        <v>10.5</v>
      </c>
      <c r="H460" s="94">
        <v>0</v>
      </c>
      <c r="I460" s="94">
        <v>0</v>
      </c>
      <c r="J460" s="94">
        <v>0</v>
      </c>
      <c r="K460" s="94">
        <v>0</v>
      </c>
      <c r="L460" s="94">
        <v>0</v>
      </c>
      <c r="M460" s="94">
        <v>0</v>
      </c>
      <c r="N460" s="94">
        <v>0</v>
      </c>
      <c r="O460" s="94">
        <v>0</v>
      </c>
      <c r="P460" s="94">
        <v>0</v>
      </c>
      <c r="Q460" s="94">
        <v>1</v>
      </c>
      <c r="R460" s="94">
        <v>0</v>
      </c>
      <c r="S460" s="94" t="s">
        <v>190</v>
      </c>
      <c r="T460" s="94"/>
      <c r="U460" s="94" t="s">
        <v>194</v>
      </c>
      <c r="V460" s="94"/>
      <c r="W460" s="94"/>
      <c r="X460" s="94"/>
      <c r="Y460" s="94"/>
      <c r="Z460" s="94" t="s">
        <v>187</v>
      </c>
    </row>
    <row r="461" spans="1:26" ht="47.25" x14ac:dyDescent="0.25">
      <c r="A461" s="93">
        <v>7</v>
      </c>
      <c r="B461" s="97">
        <v>7</v>
      </c>
      <c r="C461" s="94" t="s">
        <v>205</v>
      </c>
      <c r="D461" s="94" t="s">
        <v>218</v>
      </c>
      <c r="E461" s="94">
        <v>46000</v>
      </c>
      <c r="F461" s="94">
        <v>0</v>
      </c>
      <c r="G461" s="94">
        <v>46000</v>
      </c>
      <c r="H461" s="94">
        <v>0</v>
      </c>
      <c r="I461" s="94">
        <v>0</v>
      </c>
      <c r="J461" s="94">
        <v>0</v>
      </c>
      <c r="K461" s="94">
        <v>0</v>
      </c>
      <c r="L461" s="94">
        <v>0</v>
      </c>
      <c r="M461" s="94">
        <v>0</v>
      </c>
      <c r="N461" s="94">
        <v>0</v>
      </c>
      <c r="O461" s="94">
        <v>0</v>
      </c>
      <c r="P461" s="94">
        <v>0</v>
      </c>
      <c r="Q461" s="94">
        <v>120</v>
      </c>
      <c r="R461" s="94">
        <v>0</v>
      </c>
      <c r="S461" s="94" t="s">
        <v>188</v>
      </c>
      <c r="T461" s="94"/>
      <c r="U461" s="94" t="s">
        <v>195</v>
      </c>
      <c r="V461" s="94"/>
      <c r="W461" s="94"/>
      <c r="X461" s="94"/>
      <c r="Y461" s="94"/>
      <c r="Z461" s="94" t="s">
        <v>187</v>
      </c>
    </row>
    <row r="462" spans="1:26" ht="95.25" customHeight="1" x14ac:dyDescent="0.25">
      <c r="A462" s="93">
        <v>8</v>
      </c>
      <c r="B462" s="97">
        <v>8</v>
      </c>
      <c r="C462" s="94" t="s">
        <v>387</v>
      </c>
      <c r="D462" s="94" t="s">
        <v>219</v>
      </c>
      <c r="E462" s="94">
        <v>500</v>
      </c>
      <c r="F462" s="94">
        <v>500</v>
      </c>
      <c r="G462" s="94">
        <v>0</v>
      </c>
      <c r="H462" s="94">
        <v>0</v>
      </c>
      <c r="I462" s="94">
        <v>0</v>
      </c>
      <c r="J462" s="94">
        <v>0</v>
      </c>
      <c r="K462" s="94">
        <v>0</v>
      </c>
      <c r="L462" s="94">
        <v>0</v>
      </c>
      <c r="M462" s="94">
        <v>0</v>
      </c>
      <c r="N462" s="94">
        <v>0</v>
      </c>
      <c r="O462" s="94">
        <v>0</v>
      </c>
      <c r="P462" s="94">
        <v>0</v>
      </c>
      <c r="Q462" s="94">
        <v>30</v>
      </c>
      <c r="R462" s="94">
        <v>0</v>
      </c>
      <c r="S462" s="94" t="s">
        <v>188</v>
      </c>
      <c r="T462" s="94"/>
      <c r="U462" s="94" t="s">
        <v>197</v>
      </c>
      <c r="V462" s="94"/>
      <c r="W462" s="94"/>
      <c r="X462" s="94"/>
      <c r="Y462" s="94"/>
      <c r="Z462" s="94" t="s">
        <v>187</v>
      </c>
    </row>
    <row r="463" spans="1:26" ht="77.25" customHeight="1" x14ac:dyDescent="0.25">
      <c r="A463" s="93">
        <v>9</v>
      </c>
      <c r="B463" s="97">
        <v>9</v>
      </c>
      <c r="C463" s="94" t="s">
        <v>198</v>
      </c>
      <c r="D463" s="94" t="s">
        <v>219</v>
      </c>
      <c r="E463" s="94">
        <v>500</v>
      </c>
      <c r="F463" s="94">
        <v>500</v>
      </c>
      <c r="G463" s="94">
        <v>0</v>
      </c>
      <c r="H463" s="94">
        <v>0</v>
      </c>
      <c r="I463" s="94">
        <v>0</v>
      </c>
      <c r="J463" s="94">
        <v>0</v>
      </c>
      <c r="K463" s="94">
        <v>0</v>
      </c>
      <c r="L463" s="94">
        <v>0</v>
      </c>
      <c r="M463" s="94">
        <v>0</v>
      </c>
      <c r="N463" s="94">
        <v>0</v>
      </c>
      <c r="O463" s="94">
        <v>0</v>
      </c>
      <c r="P463" s="94">
        <v>0</v>
      </c>
      <c r="Q463" s="94">
        <v>30</v>
      </c>
      <c r="R463" s="94">
        <v>0</v>
      </c>
      <c r="S463" s="94" t="s">
        <v>188</v>
      </c>
      <c r="T463" s="94"/>
      <c r="U463" s="94" t="s">
        <v>197</v>
      </c>
      <c r="V463" s="94"/>
      <c r="W463" s="94"/>
      <c r="X463" s="94"/>
      <c r="Y463" s="94"/>
      <c r="Z463" s="94" t="s">
        <v>187</v>
      </c>
    </row>
    <row r="464" spans="1:26" ht="94.5" x14ac:dyDescent="0.25">
      <c r="A464" s="93">
        <v>10</v>
      </c>
      <c r="B464" s="97">
        <v>10</v>
      </c>
      <c r="C464" s="94" t="s">
        <v>222</v>
      </c>
      <c r="D464" s="94" t="s">
        <v>217</v>
      </c>
      <c r="E464" s="94">
        <v>500</v>
      </c>
      <c r="F464" s="94">
        <v>0</v>
      </c>
      <c r="G464" s="94">
        <v>0</v>
      </c>
      <c r="H464" s="94">
        <v>0</v>
      </c>
      <c r="I464" s="94">
        <v>0</v>
      </c>
      <c r="J464" s="94">
        <v>0</v>
      </c>
      <c r="K464" s="94">
        <v>0</v>
      </c>
      <c r="L464" s="94">
        <v>0</v>
      </c>
      <c r="M464" s="94">
        <v>0</v>
      </c>
      <c r="N464" s="94">
        <v>0</v>
      </c>
      <c r="O464" s="94">
        <v>0</v>
      </c>
      <c r="P464" s="94">
        <v>0</v>
      </c>
      <c r="Q464" s="94">
        <v>0</v>
      </c>
      <c r="R464" s="94">
        <v>120</v>
      </c>
      <c r="S464" s="94" t="s">
        <v>206</v>
      </c>
      <c r="T464" s="94"/>
      <c r="U464" s="94" t="s">
        <v>207</v>
      </c>
      <c r="V464" s="94"/>
      <c r="W464" s="94"/>
      <c r="X464" s="94"/>
      <c r="Y464" s="94"/>
      <c r="Z464" s="94" t="s">
        <v>324</v>
      </c>
    </row>
    <row r="465" spans="1:26" ht="72" customHeight="1" x14ac:dyDescent="0.25">
      <c r="A465" s="93">
        <v>11</v>
      </c>
      <c r="B465" s="110">
        <v>11</v>
      </c>
      <c r="C465" s="94" t="s">
        <v>221</v>
      </c>
      <c r="D465" s="94" t="s">
        <v>208</v>
      </c>
      <c r="E465" s="94">
        <v>100</v>
      </c>
      <c r="F465" s="94">
        <v>0</v>
      </c>
      <c r="G465" s="94">
        <v>0</v>
      </c>
      <c r="H465" s="94">
        <v>0</v>
      </c>
      <c r="I465" s="94">
        <v>0</v>
      </c>
      <c r="J465" s="94">
        <v>0</v>
      </c>
      <c r="K465" s="94">
        <v>0</v>
      </c>
      <c r="L465" s="94">
        <v>0</v>
      </c>
      <c r="M465" s="94">
        <v>0</v>
      </c>
      <c r="N465" s="94">
        <v>0</v>
      </c>
      <c r="O465" s="94">
        <v>0</v>
      </c>
      <c r="P465" s="94">
        <v>0</v>
      </c>
      <c r="Q465" s="94">
        <v>40</v>
      </c>
      <c r="R465" s="94">
        <v>0</v>
      </c>
      <c r="S465" s="94" t="s">
        <v>185</v>
      </c>
      <c r="T465" s="94"/>
      <c r="U465" s="94" t="s">
        <v>220</v>
      </c>
      <c r="V465" s="97"/>
      <c r="W465" s="94"/>
      <c r="X465" s="94"/>
      <c r="Y465" s="94"/>
      <c r="Z465" s="93" t="s">
        <v>324</v>
      </c>
    </row>
    <row r="466" spans="1:26" ht="78.75" x14ac:dyDescent="0.25">
      <c r="A466" s="93">
        <v>12</v>
      </c>
      <c r="B466" s="110">
        <v>12</v>
      </c>
      <c r="C466" s="60" t="s">
        <v>333</v>
      </c>
      <c r="D466" s="93" t="s">
        <v>215</v>
      </c>
      <c r="E466" s="93">
        <v>2000</v>
      </c>
      <c r="F466" s="93">
        <v>0</v>
      </c>
      <c r="G466" s="93">
        <v>0</v>
      </c>
      <c r="H466" s="93">
        <v>0</v>
      </c>
      <c r="I466" s="93">
        <v>0</v>
      </c>
      <c r="J466" s="93">
        <v>0</v>
      </c>
      <c r="K466" s="93">
        <v>0</v>
      </c>
      <c r="L466" s="93">
        <v>0</v>
      </c>
      <c r="M466" s="93">
        <v>0</v>
      </c>
      <c r="N466" s="93">
        <v>0</v>
      </c>
      <c r="O466" s="93">
        <v>0</v>
      </c>
      <c r="P466" s="93">
        <v>0</v>
      </c>
      <c r="Q466" s="93">
        <v>185</v>
      </c>
      <c r="R466" s="93">
        <v>0</v>
      </c>
      <c r="S466" s="93" t="s">
        <v>223</v>
      </c>
      <c r="T466" s="93"/>
      <c r="U466" s="60" t="s">
        <v>224</v>
      </c>
      <c r="V466" s="96"/>
      <c r="W466" s="95"/>
      <c r="X466" s="95"/>
      <c r="Y466" s="95"/>
      <c r="Z466" s="93" t="s">
        <v>324</v>
      </c>
    </row>
    <row r="467" spans="1:26" ht="157.5" x14ac:dyDescent="0.25">
      <c r="A467" s="93">
        <v>13</v>
      </c>
      <c r="B467" s="110">
        <v>13</v>
      </c>
      <c r="C467" s="60" t="s">
        <v>249</v>
      </c>
      <c r="D467" s="93" t="s">
        <v>214</v>
      </c>
      <c r="E467" s="93">
        <v>6</v>
      </c>
      <c r="F467" s="93">
        <v>0</v>
      </c>
      <c r="G467" s="93">
        <v>0</v>
      </c>
      <c r="H467" s="93">
        <v>0</v>
      </c>
      <c r="I467" s="93">
        <v>0</v>
      </c>
      <c r="J467" s="93">
        <v>0</v>
      </c>
      <c r="K467" s="93">
        <v>0</v>
      </c>
      <c r="L467" s="93">
        <v>0</v>
      </c>
      <c r="M467" s="93">
        <v>0</v>
      </c>
      <c r="N467" s="93">
        <v>0</v>
      </c>
      <c r="O467" s="93">
        <v>0</v>
      </c>
      <c r="P467" s="93">
        <v>0</v>
      </c>
      <c r="Q467" s="93">
        <v>1500</v>
      </c>
      <c r="R467" s="93">
        <v>0</v>
      </c>
      <c r="S467" s="93" t="s">
        <v>226</v>
      </c>
      <c r="T467" s="93"/>
      <c r="U467" s="60" t="s">
        <v>227</v>
      </c>
      <c r="V467" s="93"/>
      <c r="W467" s="93"/>
      <c r="X467" s="93"/>
      <c r="Y467" s="93"/>
      <c r="Z467" s="93" t="s">
        <v>324</v>
      </c>
    </row>
    <row r="468" spans="1:26" ht="47.25" x14ac:dyDescent="0.25">
      <c r="A468" s="93">
        <v>14</v>
      </c>
      <c r="B468" s="111">
        <v>14</v>
      </c>
      <c r="C468" s="60" t="s">
        <v>228</v>
      </c>
      <c r="D468" s="60" t="s">
        <v>214</v>
      </c>
      <c r="E468" s="98">
        <v>7200</v>
      </c>
      <c r="F468" s="60">
        <v>0</v>
      </c>
      <c r="G468" s="60">
        <v>7200</v>
      </c>
      <c r="H468" s="60">
        <v>0</v>
      </c>
      <c r="I468" s="60">
        <v>0</v>
      </c>
      <c r="J468" s="60">
        <v>0</v>
      </c>
      <c r="K468" s="60">
        <v>0</v>
      </c>
      <c r="L468" s="60">
        <v>0</v>
      </c>
      <c r="M468" s="60">
        <v>0</v>
      </c>
      <c r="N468" s="60">
        <v>0</v>
      </c>
      <c r="O468" s="60">
        <v>0</v>
      </c>
      <c r="P468" s="60">
        <v>0</v>
      </c>
      <c r="Q468" s="60">
        <v>200</v>
      </c>
      <c r="R468" s="60">
        <v>0</v>
      </c>
      <c r="S468" s="60" t="s">
        <v>229</v>
      </c>
      <c r="T468" s="60"/>
      <c r="U468" s="60" t="s">
        <v>230</v>
      </c>
      <c r="V468" s="60"/>
      <c r="W468" s="60"/>
      <c r="X468" s="60"/>
      <c r="Y468" s="60"/>
      <c r="Z468" s="60" t="s">
        <v>324</v>
      </c>
    </row>
    <row r="469" spans="1:26" ht="47.25" x14ac:dyDescent="0.25">
      <c r="A469" s="93">
        <v>15</v>
      </c>
      <c r="B469" s="111">
        <v>15</v>
      </c>
      <c r="C469" s="60" t="s">
        <v>231</v>
      </c>
      <c r="D469" s="60" t="s">
        <v>214</v>
      </c>
      <c r="E469" s="98">
        <v>12500</v>
      </c>
      <c r="F469" s="60">
        <v>0</v>
      </c>
      <c r="G469" s="60">
        <v>12500</v>
      </c>
      <c r="H469" s="60">
        <v>0</v>
      </c>
      <c r="I469" s="60">
        <v>0</v>
      </c>
      <c r="J469" s="60">
        <v>0</v>
      </c>
      <c r="K469" s="60">
        <v>0</v>
      </c>
      <c r="L469" s="60">
        <v>0</v>
      </c>
      <c r="M469" s="60">
        <v>0</v>
      </c>
      <c r="N469" s="60">
        <v>0</v>
      </c>
      <c r="O469" s="60">
        <v>0</v>
      </c>
      <c r="P469" s="60">
        <v>0</v>
      </c>
      <c r="Q469" s="60">
        <v>350</v>
      </c>
      <c r="R469" s="60">
        <v>0</v>
      </c>
      <c r="S469" s="60" t="s">
        <v>229</v>
      </c>
      <c r="T469" s="60"/>
      <c r="U469" s="60" t="s">
        <v>232</v>
      </c>
      <c r="V469" s="60"/>
      <c r="W469" s="60"/>
      <c r="X469" s="60"/>
      <c r="Y469" s="60"/>
      <c r="Z469" s="60" t="s">
        <v>324</v>
      </c>
    </row>
    <row r="470" spans="1:26" ht="47.25" x14ac:dyDescent="0.25">
      <c r="A470" s="93">
        <v>16</v>
      </c>
      <c r="B470" s="111">
        <v>16</v>
      </c>
      <c r="C470" s="60" t="s">
        <v>233</v>
      </c>
      <c r="D470" s="60" t="s">
        <v>214</v>
      </c>
      <c r="E470" s="98">
        <v>6300</v>
      </c>
      <c r="F470" s="60">
        <v>0</v>
      </c>
      <c r="G470" s="60">
        <v>6300</v>
      </c>
      <c r="H470" s="60">
        <v>0</v>
      </c>
      <c r="I470" s="60">
        <v>0</v>
      </c>
      <c r="J470" s="60">
        <v>0</v>
      </c>
      <c r="K470" s="60">
        <v>0</v>
      </c>
      <c r="L470" s="60">
        <v>0</v>
      </c>
      <c r="M470" s="60">
        <v>0</v>
      </c>
      <c r="N470" s="60">
        <v>0</v>
      </c>
      <c r="O470" s="60">
        <v>0</v>
      </c>
      <c r="P470" s="60">
        <v>0</v>
      </c>
      <c r="Q470" s="60">
        <v>150</v>
      </c>
      <c r="R470" s="60">
        <v>0</v>
      </c>
      <c r="S470" s="60" t="s">
        <v>229</v>
      </c>
      <c r="T470" s="60"/>
      <c r="U470" s="60" t="s">
        <v>234</v>
      </c>
      <c r="V470" s="60"/>
      <c r="W470" s="60"/>
      <c r="X470" s="60"/>
      <c r="Y470" s="60"/>
      <c r="Z470" s="60" t="s">
        <v>264</v>
      </c>
    </row>
    <row r="471" spans="1:26" ht="47.25" x14ac:dyDescent="0.25">
      <c r="A471" s="93">
        <v>17</v>
      </c>
      <c r="B471" s="111">
        <v>17</v>
      </c>
      <c r="C471" s="60" t="s">
        <v>237</v>
      </c>
      <c r="D471" s="60" t="s">
        <v>214</v>
      </c>
      <c r="E471" s="98">
        <v>7600</v>
      </c>
      <c r="F471" s="60">
        <v>0</v>
      </c>
      <c r="G471" s="60">
        <v>7600</v>
      </c>
      <c r="H471" s="60">
        <v>0</v>
      </c>
      <c r="I471" s="60">
        <v>0</v>
      </c>
      <c r="J471" s="60">
        <v>0</v>
      </c>
      <c r="K471" s="60">
        <v>0</v>
      </c>
      <c r="L471" s="60">
        <v>0</v>
      </c>
      <c r="M471" s="60">
        <v>0</v>
      </c>
      <c r="N471" s="60">
        <v>0</v>
      </c>
      <c r="O471" s="60">
        <v>0</v>
      </c>
      <c r="P471" s="60">
        <v>0</v>
      </c>
      <c r="Q471" s="60">
        <v>300</v>
      </c>
      <c r="R471" s="60">
        <v>0</v>
      </c>
      <c r="S471" s="60" t="s">
        <v>235</v>
      </c>
      <c r="T471" s="60"/>
      <c r="U471" s="60" t="s">
        <v>236</v>
      </c>
      <c r="V471" s="60"/>
      <c r="W471" s="60"/>
      <c r="X471" s="60"/>
      <c r="Y471" s="60"/>
      <c r="Z471" s="60" t="s">
        <v>264</v>
      </c>
    </row>
    <row r="472" spans="1:26" ht="47.25" x14ac:dyDescent="0.25">
      <c r="A472" s="93">
        <v>18</v>
      </c>
      <c r="B472" s="111">
        <v>18</v>
      </c>
      <c r="C472" s="60" t="s">
        <v>239</v>
      </c>
      <c r="D472" s="60" t="s">
        <v>214</v>
      </c>
      <c r="E472" s="98">
        <v>13898</v>
      </c>
      <c r="F472" s="60">
        <v>0</v>
      </c>
      <c r="G472" s="60">
        <v>13898</v>
      </c>
      <c r="H472" s="60">
        <v>0</v>
      </c>
      <c r="I472" s="60">
        <v>0</v>
      </c>
      <c r="J472" s="60">
        <v>0</v>
      </c>
      <c r="K472" s="60">
        <v>0</v>
      </c>
      <c r="L472" s="60">
        <v>0</v>
      </c>
      <c r="M472" s="60">
        <v>0</v>
      </c>
      <c r="N472" s="60">
        <v>0</v>
      </c>
      <c r="O472" s="60">
        <v>0</v>
      </c>
      <c r="P472" s="60">
        <v>0</v>
      </c>
      <c r="Q472" s="60">
        <v>350</v>
      </c>
      <c r="R472" s="60">
        <v>0</v>
      </c>
      <c r="S472" s="60" t="s">
        <v>238</v>
      </c>
      <c r="T472" s="60"/>
      <c r="U472" s="60" t="s">
        <v>240</v>
      </c>
      <c r="V472" s="60"/>
      <c r="W472" s="60"/>
      <c r="X472" s="60"/>
      <c r="Y472" s="60"/>
      <c r="Z472" s="60" t="s">
        <v>264</v>
      </c>
    </row>
    <row r="473" spans="1:26" ht="63" x14ac:dyDescent="0.25">
      <c r="A473" s="93">
        <v>19</v>
      </c>
      <c r="B473" s="111">
        <v>19</v>
      </c>
      <c r="C473" s="60" t="s">
        <v>241</v>
      </c>
      <c r="D473" s="60" t="s">
        <v>214</v>
      </c>
      <c r="E473" s="98">
        <v>12350</v>
      </c>
      <c r="F473" s="60">
        <v>0</v>
      </c>
      <c r="G473" s="60">
        <v>12350</v>
      </c>
      <c r="H473" s="60">
        <v>0</v>
      </c>
      <c r="I473" s="60">
        <v>0</v>
      </c>
      <c r="J473" s="60">
        <v>0</v>
      </c>
      <c r="K473" s="60">
        <v>0</v>
      </c>
      <c r="L473" s="60">
        <v>0</v>
      </c>
      <c r="M473" s="60">
        <v>0</v>
      </c>
      <c r="N473" s="60">
        <v>0</v>
      </c>
      <c r="O473" s="60">
        <v>0</v>
      </c>
      <c r="P473" s="60">
        <v>0</v>
      </c>
      <c r="Q473" s="60">
        <v>350</v>
      </c>
      <c r="R473" s="60">
        <v>0</v>
      </c>
      <c r="S473" s="60" t="s">
        <v>235</v>
      </c>
      <c r="T473" s="60"/>
      <c r="U473" s="60" t="s">
        <v>242</v>
      </c>
      <c r="V473" s="60"/>
      <c r="W473" s="60"/>
      <c r="X473" s="60"/>
      <c r="Y473" s="60"/>
      <c r="Z473" s="60" t="s">
        <v>264</v>
      </c>
    </row>
    <row r="474" spans="1:26" ht="47.25" x14ac:dyDescent="0.25">
      <c r="A474" s="93">
        <v>20</v>
      </c>
      <c r="B474" s="111">
        <v>20</v>
      </c>
      <c r="C474" s="60" t="s">
        <v>243</v>
      </c>
      <c r="D474" s="60" t="s">
        <v>214</v>
      </c>
      <c r="E474" s="98">
        <v>6200</v>
      </c>
      <c r="F474" s="60">
        <v>0</v>
      </c>
      <c r="G474" s="98">
        <v>6200</v>
      </c>
      <c r="H474" s="60">
        <v>0</v>
      </c>
      <c r="I474" s="60">
        <v>0</v>
      </c>
      <c r="J474" s="60">
        <v>0</v>
      </c>
      <c r="K474" s="60">
        <v>0</v>
      </c>
      <c r="L474" s="60">
        <v>0</v>
      </c>
      <c r="M474" s="60">
        <v>0</v>
      </c>
      <c r="N474" s="60">
        <v>0</v>
      </c>
      <c r="O474" s="60">
        <v>0</v>
      </c>
      <c r="P474" s="60">
        <v>0</v>
      </c>
      <c r="Q474" s="60">
        <v>300</v>
      </c>
      <c r="R474" s="60">
        <v>0</v>
      </c>
      <c r="S474" s="60" t="s">
        <v>229</v>
      </c>
      <c r="T474" s="60"/>
      <c r="U474" s="60" t="s">
        <v>244</v>
      </c>
      <c r="V474" s="60"/>
      <c r="W474" s="60"/>
      <c r="X474" s="60"/>
      <c r="Y474" s="60"/>
      <c r="Z474" s="60" t="s">
        <v>264</v>
      </c>
    </row>
    <row r="475" spans="1:26" ht="47.25" x14ac:dyDescent="0.25">
      <c r="A475" s="93">
        <v>21</v>
      </c>
      <c r="B475" s="111">
        <v>21</v>
      </c>
      <c r="C475" s="60" t="s">
        <v>245</v>
      </c>
      <c r="D475" s="60" t="s">
        <v>214</v>
      </c>
      <c r="E475" s="98">
        <v>7200</v>
      </c>
      <c r="F475" s="60">
        <v>0</v>
      </c>
      <c r="G475" s="98">
        <v>7200</v>
      </c>
      <c r="H475" s="60">
        <v>0</v>
      </c>
      <c r="I475" s="60">
        <v>0</v>
      </c>
      <c r="J475" s="60">
        <v>0</v>
      </c>
      <c r="K475" s="60">
        <v>0</v>
      </c>
      <c r="L475" s="60">
        <v>0</v>
      </c>
      <c r="M475" s="60">
        <v>0</v>
      </c>
      <c r="N475" s="60">
        <v>0</v>
      </c>
      <c r="O475" s="60">
        <v>0</v>
      </c>
      <c r="P475" s="60">
        <v>0</v>
      </c>
      <c r="Q475" s="60">
        <v>300</v>
      </c>
      <c r="R475" s="60">
        <v>0</v>
      </c>
      <c r="S475" s="60" t="s">
        <v>229</v>
      </c>
      <c r="T475" s="60"/>
      <c r="U475" s="60" t="s">
        <v>246</v>
      </c>
      <c r="V475" s="60"/>
      <c r="W475" s="60"/>
      <c r="X475" s="60"/>
      <c r="Y475" s="60"/>
      <c r="Z475" s="60" t="s">
        <v>264</v>
      </c>
    </row>
    <row r="476" spans="1:26" ht="47.25" x14ac:dyDescent="0.25">
      <c r="A476" s="93">
        <v>22</v>
      </c>
      <c r="B476" s="111">
        <v>22</v>
      </c>
      <c r="C476" s="60" t="s">
        <v>247</v>
      </c>
      <c r="D476" s="60" t="s">
        <v>214</v>
      </c>
      <c r="E476" s="98">
        <v>12000</v>
      </c>
      <c r="F476" s="60">
        <v>0</v>
      </c>
      <c r="G476" s="98">
        <v>12000</v>
      </c>
      <c r="H476" s="60">
        <v>0</v>
      </c>
      <c r="I476" s="60">
        <v>0</v>
      </c>
      <c r="J476" s="60">
        <v>0</v>
      </c>
      <c r="K476" s="60">
        <v>0</v>
      </c>
      <c r="L476" s="60">
        <v>0</v>
      </c>
      <c r="M476" s="60">
        <v>0</v>
      </c>
      <c r="N476" s="60">
        <v>0</v>
      </c>
      <c r="O476" s="60">
        <v>0</v>
      </c>
      <c r="P476" s="60">
        <v>0</v>
      </c>
      <c r="Q476" s="60">
        <v>300</v>
      </c>
      <c r="R476" s="60">
        <v>0</v>
      </c>
      <c r="S476" s="60" t="s">
        <v>235</v>
      </c>
      <c r="T476" s="60"/>
      <c r="U476" s="60" t="s">
        <v>248</v>
      </c>
      <c r="V476" s="60"/>
      <c r="W476" s="60"/>
      <c r="X476" s="60"/>
      <c r="Y476" s="60"/>
      <c r="Z476" s="60" t="s">
        <v>264</v>
      </c>
    </row>
    <row r="477" spans="1:26" ht="126" x14ac:dyDescent="0.25">
      <c r="A477" s="93">
        <v>23</v>
      </c>
      <c r="B477" s="111">
        <v>23</v>
      </c>
      <c r="C477" s="60" t="s">
        <v>250</v>
      </c>
      <c r="D477" s="60" t="s">
        <v>208</v>
      </c>
      <c r="E477" s="60">
        <v>350</v>
      </c>
      <c r="F477" s="60">
        <v>17.5</v>
      </c>
      <c r="G477" s="60">
        <v>332.5</v>
      </c>
      <c r="H477" s="60">
        <v>0</v>
      </c>
      <c r="I477" s="60">
        <v>0</v>
      </c>
      <c r="J477" s="60">
        <v>0</v>
      </c>
      <c r="K477" s="60">
        <v>0</v>
      </c>
      <c r="L477" s="60">
        <v>0</v>
      </c>
      <c r="M477" s="60">
        <v>0</v>
      </c>
      <c r="N477" s="60">
        <v>0</v>
      </c>
      <c r="O477" s="60">
        <v>0</v>
      </c>
      <c r="P477" s="60">
        <v>0</v>
      </c>
      <c r="Q477" s="60">
        <v>38</v>
      </c>
      <c r="R477" s="60">
        <v>0</v>
      </c>
      <c r="S477" s="60" t="s">
        <v>251</v>
      </c>
      <c r="T477" s="60"/>
      <c r="U477" s="60" t="s">
        <v>252</v>
      </c>
      <c r="V477" s="60"/>
      <c r="W477" s="60"/>
      <c r="X477" s="60"/>
      <c r="Y477" s="60"/>
      <c r="Z477" s="60" t="s">
        <v>264</v>
      </c>
    </row>
    <row r="478" spans="1:26" ht="94.5" x14ac:dyDescent="0.25">
      <c r="A478" s="93">
        <v>24</v>
      </c>
      <c r="B478" s="111">
        <v>24</v>
      </c>
      <c r="C478" s="60" t="s">
        <v>282</v>
      </c>
      <c r="D478" s="60" t="s">
        <v>208</v>
      </c>
      <c r="E478" s="60">
        <v>70</v>
      </c>
      <c r="F478" s="60">
        <v>0</v>
      </c>
      <c r="G478" s="60">
        <v>0</v>
      </c>
      <c r="H478" s="60">
        <v>0</v>
      </c>
      <c r="I478" s="60">
        <v>0</v>
      </c>
      <c r="J478" s="60">
        <v>0</v>
      </c>
      <c r="K478" s="60">
        <v>0</v>
      </c>
      <c r="L478" s="60">
        <v>0</v>
      </c>
      <c r="M478" s="60">
        <v>0</v>
      </c>
      <c r="N478" s="60">
        <v>0</v>
      </c>
      <c r="O478" s="60">
        <v>0</v>
      </c>
      <c r="P478" s="60">
        <v>0</v>
      </c>
      <c r="Q478" s="60">
        <v>55</v>
      </c>
      <c r="R478" s="60">
        <v>0</v>
      </c>
      <c r="S478" s="60" t="s">
        <v>283</v>
      </c>
      <c r="T478" s="60"/>
      <c r="U478" s="60" t="s">
        <v>284</v>
      </c>
      <c r="V478" s="60"/>
      <c r="W478" s="60"/>
      <c r="X478" s="60"/>
      <c r="Y478" s="60"/>
      <c r="Z478" s="60" t="s">
        <v>285</v>
      </c>
    </row>
    <row r="479" spans="1:26" ht="78.75" x14ac:dyDescent="0.25">
      <c r="A479" s="93">
        <v>25</v>
      </c>
      <c r="B479" s="111">
        <v>25</v>
      </c>
      <c r="C479" s="60" t="s">
        <v>326</v>
      </c>
      <c r="D479" s="60" t="s">
        <v>208</v>
      </c>
      <c r="E479" s="60">
        <v>149</v>
      </c>
      <c r="F479" s="60">
        <v>60.9</v>
      </c>
      <c r="G479" s="60">
        <v>88.1</v>
      </c>
      <c r="H479" s="60">
        <v>0</v>
      </c>
      <c r="I479" s="60">
        <v>0</v>
      </c>
      <c r="J479" s="60">
        <v>0</v>
      </c>
      <c r="K479" s="60">
        <v>0</v>
      </c>
      <c r="L479" s="60">
        <v>0</v>
      </c>
      <c r="M479" s="60">
        <v>0</v>
      </c>
      <c r="N479" s="60">
        <v>0</v>
      </c>
      <c r="O479" s="60">
        <v>0</v>
      </c>
      <c r="P479" s="60">
        <v>0</v>
      </c>
      <c r="Q479" s="60">
        <v>40</v>
      </c>
      <c r="R479" s="60">
        <v>0</v>
      </c>
      <c r="S479" s="60" t="s">
        <v>327</v>
      </c>
      <c r="T479" s="60"/>
      <c r="U479" s="60" t="s">
        <v>328</v>
      </c>
      <c r="V479" s="60"/>
      <c r="W479" s="60"/>
      <c r="X479" s="60"/>
      <c r="Y479" s="60"/>
      <c r="Z479" s="60" t="s">
        <v>329</v>
      </c>
    </row>
    <row r="480" spans="1:26" s="48" customFormat="1" ht="110.25" x14ac:dyDescent="0.25">
      <c r="A480" s="93">
        <v>26</v>
      </c>
      <c r="B480" s="110">
        <v>26</v>
      </c>
      <c r="C480" s="60" t="s">
        <v>396</v>
      </c>
      <c r="D480" s="93" t="s">
        <v>215</v>
      </c>
      <c r="E480" s="99"/>
      <c r="F480" s="99"/>
      <c r="G480" s="99"/>
      <c r="H480" s="99">
        <v>0</v>
      </c>
      <c r="I480" s="99">
        <v>0</v>
      </c>
      <c r="J480" s="99">
        <v>0</v>
      </c>
      <c r="K480" s="99">
        <v>0</v>
      </c>
      <c r="L480" s="99">
        <v>0</v>
      </c>
      <c r="M480" s="99">
        <v>0</v>
      </c>
      <c r="N480" s="99">
        <v>0</v>
      </c>
      <c r="O480" s="99">
        <v>0</v>
      </c>
      <c r="P480" s="99">
        <v>0</v>
      </c>
      <c r="Q480" s="99">
        <v>100</v>
      </c>
      <c r="R480" s="99">
        <v>0</v>
      </c>
      <c r="S480" s="99"/>
      <c r="T480" s="99"/>
      <c r="U480" s="60" t="s">
        <v>341</v>
      </c>
      <c r="V480" s="100"/>
      <c r="W480" s="99"/>
      <c r="X480" s="99"/>
      <c r="Y480" s="93" t="s">
        <v>343</v>
      </c>
      <c r="Z480" s="93" t="s">
        <v>342</v>
      </c>
    </row>
    <row r="481" spans="1:74" s="59" customFormat="1" ht="47.25" x14ac:dyDescent="0.25">
      <c r="A481" s="93">
        <v>27</v>
      </c>
      <c r="B481" s="110">
        <v>27</v>
      </c>
      <c r="C481" s="60" t="s">
        <v>388</v>
      </c>
      <c r="D481" s="93" t="s">
        <v>208</v>
      </c>
      <c r="E481" s="93">
        <v>1400</v>
      </c>
      <c r="F481" s="93">
        <v>0</v>
      </c>
      <c r="G481" s="93">
        <v>0</v>
      </c>
      <c r="H481" s="93">
        <v>0</v>
      </c>
      <c r="I481" s="93">
        <v>0</v>
      </c>
      <c r="J481" s="93">
        <v>0</v>
      </c>
      <c r="K481" s="93">
        <v>0</v>
      </c>
      <c r="L481" s="93">
        <v>0</v>
      </c>
      <c r="M481" s="93">
        <v>0</v>
      </c>
      <c r="N481" s="93">
        <v>0</v>
      </c>
      <c r="O481" s="93">
        <v>0</v>
      </c>
      <c r="P481" s="93">
        <v>0</v>
      </c>
      <c r="Q481" s="93">
        <v>103</v>
      </c>
      <c r="R481" s="93">
        <v>0</v>
      </c>
      <c r="S481" s="93" t="s">
        <v>389</v>
      </c>
      <c r="T481" s="93"/>
      <c r="U481" s="60" t="s">
        <v>390</v>
      </c>
      <c r="V481" s="60"/>
      <c r="W481" s="93"/>
      <c r="X481" s="93"/>
      <c r="Y481" s="93"/>
      <c r="Z481" s="93" t="s">
        <v>391</v>
      </c>
    </row>
    <row r="482" spans="1:74" s="59" customFormat="1" ht="78.75" x14ac:dyDescent="0.25">
      <c r="A482" s="93">
        <v>28</v>
      </c>
      <c r="B482" s="110">
        <v>28</v>
      </c>
      <c r="C482" s="60" t="s">
        <v>392</v>
      </c>
      <c r="D482" s="93" t="s">
        <v>215</v>
      </c>
      <c r="E482" s="93">
        <v>57338</v>
      </c>
      <c r="F482" s="93">
        <v>52719</v>
      </c>
      <c r="G482" s="93">
        <v>0</v>
      </c>
      <c r="H482" s="93">
        <v>0</v>
      </c>
      <c r="I482" s="93">
        <v>0</v>
      </c>
      <c r="J482" s="93">
        <v>4619</v>
      </c>
      <c r="K482" s="93">
        <v>0</v>
      </c>
      <c r="L482" s="93">
        <v>0</v>
      </c>
      <c r="M482" s="93">
        <v>0</v>
      </c>
      <c r="N482" s="93">
        <v>0</v>
      </c>
      <c r="O482" s="93">
        <v>0</v>
      </c>
      <c r="P482" s="93">
        <v>0</v>
      </c>
      <c r="Q482" s="93">
        <v>4832</v>
      </c>
      <c r="R482" s="93">
        <v>0</v>
      </c>
      <c r="S482" s="93" t="s">
        <v>393</v>
      </c>
      <c r="T482" s="93"/>
      <c r="U482" s="60" t="s">
        <v>394</v>
      </c>
      <c r="V482" s="60"/>
      <c r="W482" s="93"/>
      <c r="X482" s="93"/>
      <c r="Y482" s="93"/>
      <c r="Z482" s="93" t="s">
        <v>391</v>
      </c>
    </row>
    <row r="483" spans="1:74" s="57" customFormat="1" ht="63" x14ac:dyDescent="0.25">
      <c r="A483" s="93">
        <v>29</v>
      </c>
      <c r="B483" s="112">
        <v>29</v>
      </c>
      <c r="C483" s="103" t="s">
        <v>405</v>
      </c>
      <c r="D483" s="101" t="s">
        <v>215</v>
      </c>
      <c r="E483" s="102">
        <v>16755</v>
      </c>
      <c r="F483" s="102">
        <v>16755</v>
      </c>
      <c r="G483" s="102">
        <v>0</v>
      </c>
      <c r="H483" s="102">
        <v>0</v>
      </c>
      <c r="I483" s="102">
        <v>0</v>
      </c>
      <c r="J483" s="102">
        <v>0</v>
      </c>
      <c r="K483" s="102">
        <v>0</v>
      </c>
      <c r="L483" s="102">
        <v>0</v>
      </c>
      <c r="M483" s="102">
        <v>0</v>
      </c>
      <c r="N483" s="102">
        <v>0</v>
      </c>
      <c r="O483" s="102">
        <v>0</v>
      </c>
      <c r="P483" s="102">
        <v>0</v>
      </c>
      <c r="Q483" s="102">
        <v>0</v>
      </c>
      <c r="R483" s="102">
        <v>0</v>
      </c>
      <c r="S483" s="102" t="s">
        <v>400</v>
      </c>
      <c r="T483" s="102"/>
      <c r="U483" s="103" t="s">
        <v>402</v>
      </c>
      <c r="V483" s="104"/>
      <c r="W483" s="105"/>
      <c r="X483" s="105"/>
      <c r="Y483" s="105"/>
      <c r="Z483" s="106" t="s">
        <v>395</v>
      </c>
      <c r="AA483" s="70"/>
      <c r="AB483" s="70"/>
      <c r="AC483" s="70"/>
      <c r="AD483" s="70"/>
      <c r="AE483" s="70"/>
      <c r="AF483" s="70"/>
      <c r="AG483" s="70"/>
      <c r="AH483" s="70"/>
      <c r="AI483" s="70"/>
      <c r="AJ483" s="70"/>
      <c r="AK483" s="70"/>
      <c r="AL483" s="70"/>
      <c r="AM483" s="70"/>
      <c r="AN483" s="70"/>
      <c r="AO483" s="70"/>
      <c r="AP483" s="70"/>
      <c r="AQ483" s="70"/>
      <c r="AR483" s="70"/>
      <c r="AS483" s="70"/>
      <c r="AT483" s="70"/>
      <c r="AU483" s="70"/>
      <c r="AV483" s="70"/>
      <c r="AW483" s="70"/>
      <c r="AX483" s="70"/>
      <c r="AY483" s="70"/>
      <c r="AZ483" s="70"/>
      <c r="BA483" s="70"/>
      <c r="BB483" s="70"/>
      <c r="BC483" s="70"/>
      <c r="BD483" s="70"/>
      <c r="BE483" s="70"/>
      <c r="BF483" s="70"/>
      <c r="BG483" s="70"/>
      <c r="BH483" s="70"/>
      <c r="BI483" s="70"/>
      <c r="BJ483" s="70"/>
      <c r="BK483" s="70"/>
      <c r="BL483" s="70"/>
      <c r="BM483" s="70"/>
      <c r="BN483" s="70"/>
      <c r="BO483" s="70"/>
      <c r="BP483" s="70"/>
      <c r="BQ483" s="70"/>
      <c r="BR483" s="70"/>
      <c r="BS483" s="70"/>
      <c r="BT483" s="70"/>
      <c r="BU483" s="70"/>
      <c r="BV483" s="70"/>
    </row>
    <row r="484" spans="1:74" s="55" customFormat="1" ht="65.25" customHeight="1" x14ac:dyDescent="0.25">
      <c r="A484" s="93">
        <v>30</v>
      </c>
      <c r="B484" s="110">
        <v>30</v>
      </c>
      <c r="C484" s="60" t="s">
        <v>404</v>
      </c>
      <c r="D484" s="93" t="s">
        <v>215</v>
      </c>
      <c r="E484" s="93">
        <v>5610</v>
      </c>
      <c r="F484" s="93">
        <v>5610</v>
      </c>
      <c r="G484" s="93">
        <v>0</v>
      </c>
      <c r="H484" s="93">
        <v>0</v>
      </c>
      <c r="I484" s="93">
        <v>0</v>
      </c>
      <c r="J484" s="93">
        <v>0</v>
      </c>
      <c r="K484" s="93">
        <v>0</v>
      </c>
      <c r="L484" s="93">
        <v>0</v>
      </c>
      <c r="M484" s="93">
        <v>0</v>
      </c>
      <c r="N484" s="93">
        <v>0</v>
      </c>
      <c r="O484" s="93">
        <v>0</v>
      </c>
      <c r="P484" s="93">
        <v>0</v>
      </c>
      <c r="Q484" s="93">
        <v>0</v>
      </c>
      <c r="R484" s="93">
        <v>0</v>
      </c>
      <c r="S484" s="93" t="s">
        <v>401</v>
      </c>
      <c r="T484" s="93"/>
      <c r="U484" s="60" t="s">
        <v>403</v>
      </c>
      <c r="V484" s="60"/>
      <c r="W484" s="93"/>
      <c r="X484" s="93"/>
      <c r="Y484" s="93"/>
      <c r="Z484" s="93" t="s">
        <v>391</v>
      </c>
      <c r="AA484" s="58"/>
      <c r="AB484" s="58"/>
      <c r="AC484" s="58"/>
      <c r="AD484" s="58"/>
      <c r="AE484" s="58"/>
      <c r="AF484" s="58"/>
      <c r="AG484" s="58"/>
      <c r="AH484" s="58"/>
      <c r="AI484" s="58"/>
      <c r="AJ484" s="58"/>
      <c r="AK484" s="58"/>
      <c r="AL484" s="58"/>
      <c r="AM484" s="58"/>
      <c r="AN484" s="58"/>
      <c r="AO484" s="58"/>
      <c r="AP484" s="58"/>
      <c r="AQ484" s="58"/>
      <c r="AR484" s="58"/>
      <c r="AS484" s="58"/>
      <c r="AT484" s="58"/>
      <c r="AU484" s="58"/>
      <c r="AV484" s="58"/>
      <c r="AW484" s="58"/>
      <c r="AX484" s="58"/>
      <c r="AY484" s="58"/>
      <c r="AZ484" s="58"/>
      <c r="BA484" s="58"/>
      <c r="BB484" s="58"/>
      <c r="BC484" s="58"/>
      <c r="BD484" s="58"/>
      <c r="BE484" s="58"/>
      <c r="BF484" s="58"/>
      <c r="BG484" s="58"/>
      <c r="BH484" s="58"/>
      <c r="BI484" s="58"/>
      <c r="BJ484" s="58"/>
      <c r="BK484" s="58"/>
      <c r="BL484" s="58"/>
      <c r="BM484" s="58"/>
      <c r="BN484" s="58"/>
      <c r="BO484" s="58"/>
      <c r="BP484" s="58"/>
      <c r="BQ484" s="58"/>
      <c r="BR484" s="58"/>
      <c r="BS484" s="58"/>
      <c r="BT484" s="58"/>
      <c r="BU484" s="58"/>
      <c r="BV484" s="58"/>
    </row>
    <row r="485" spans="1:74" s="58" customFormat="1" ht="116.25" customHeight="1" x14ac:dyDescent="0.25">
      <c r="A485" s="93">
        <v>31</v>
      </c>
      <c r="B485" s="110">
        <v>31</v>
      </c>
      <c r="C485" s="60" t="s">
        <v>409</v>
      </c>
      <c r="D485" s="93" t="s">
        <v>208</v>
      </c>
      <c r="E485" s="93">
        <v>450</v>
      </c>
      <c r="F485" s="93">
        <v>200</v>
      </c>
      <c r="G485" s="93">
        <v>250</v>
      </c>
      <c r="H485" s="93">
        <v>0</v>
      </c>
      <c r="I485" s="93">
        <v>0</v>
      </c>
      <c r="J485" s="93">
        <v>0</v>
      </c>
      <c r="K485" s="93">
        <v>0</v>
      </c>
      <c r="L485" s="93">
        <v>0</v>
      </c>
      <c r="M485" s="93">
        <v>0</v>
      </c>
      <c r="N485" s="93">
        <v>0</v>
      </c>
      <c r="O485" s="93">
        <v>0</v>
      </c>
      <c r="P485" s="93">
        <v>0</v>
      </c>
      <c r="Q485" s="93">
        <v>80</v>
      </c>
      <c r="R485" s="93">
        <v>0</v>
      </c>
      <c r="S485" s="93" t="s">
        <v>406</v>
      </c>
      <c r="T485" s="93"/>
      <c r="U485" s="60" t="s">
        <v>407</v>
      </c>
      <c r="V485" s="60"/>
      <c r="W485" s="93"/>
      <c r="X485" s="93"/>
      <c r="Y485" s="93"/>
      <c r="Z485" s="93" t="s">
        <v>408</v>
      </c>
    </row>
    <row r="486" spans="1:74" s="58" customFormat="1" ht="100.5" customHeight="1" x14ac:dyDescent="0.25">
      <c r="A486" s="93">
        <v>32</v>
      </c>
      <c r="B486" s="110">
        <v>32</v>
      </c>
      <c r="C486" s="60" t="s">
        <v>492</v>
      </c>
      <c r="D486" s="93" t="s">
        <v>208</v>
      </c>
      <c r="E486" s="93">
        <v>500</v>
      </c>
      <c r="F486" s="93">
        <v>0</v>
      </c>
      <c r="G486" s="93">
        <v>500</v>
      </c>
      <c r="H486" s="93">
        <v>0</v>
      </c>
      <c r="I486" s="93">
        <v>0</v>
      </c>
      <c r="J486" s="93">
        <v>0</v>
      </c>
      <c r="K486" s="93">
        <v>0</v>
      </c>
      <c r="L486" s="93">
        <v>0</v>
      </c>
      <c r="M486" s="93">
        <v>0</v>
      </c>
      <c r="N486" s="93">
        <v>0</v>
      </c>
      <c r="O486" s="93">
        <v>0</v>
      </c>
      <c r="P486" s="93">
        <v>0</v>
      </c>
      <c r="Q486" s="93">
        <v>150</v>
      </c>
      <c r="R486" s="93">
        <v>0</v>
      </c>
      <c r="S486" s="93" t="s">
        <v>420</v>
      </c>
      <c r="T486" s="93"/>
      <c r="U486" s="60" t="s">
        <v>390</v>
      </c>
      <c r="V486" s="60"/>
      <c r="W486" s="93"/>
      <c r="X486" s="93"/>
      <c r="Y486" s="93"/>
      <c r="Z486" s="93" t="s">
        <v>421</v>
      </c>
    </row>
    <row r="487" spans="1:74" s="59" customFormat="1" ht="78.75" customHeight="1" x14ac:dyDescent="0.25">
      <c r="A487" s="93">
        <v>33</v>
      </c>
      <c r="B487" s="110">
        <v>33</v>
      </c>
      <c r="C487" s="60" t="s">
        <v>423</v>
      </c>
      <c r="D487" s="93" t="s">
        <v>215</v>
      </c>
      <c r="E487" s="93">
        <v>3000</v>
      </c>
      <c r="F487" s="93">
        <v>0</v>
      </c>
      <c r="G487" s="93">
        <v>0</v>
      </c>
      <c r="H487" s="93">
        <v>0</v>
      </c>
      <c r="I487" s="93">
        <v>0</v>
      </c>
      <c r="J487" s="93">
        <v>0</v>
      </c>
      <c r="K487" s="93">
        <v>0</v>
      </c>
      <c r="L487" s="93">
        <v>0</v>
      </c>
      <c r="M487" s="93">
        <v>0</v>
      </c>
      <c r="N487" s="93">
        <v>0</v>
      </c>
      <c r="O487" s="93">
        <v>0</v>
      </c>
      <c r="P487" s="93">
        <v>0</v>
      </c>
      <c r="Q487" s="93">
        <v>250</v>
      </c>
      <c r="R487" s="93">
        <v>0</v>
      </c>
      <c r="S487" s="93" t="s">
        <v>424</v>
      </c>
      <c r="T487" s="93"/>
      <c r="U487" s="60" t="s">
        <v>422</v>
      </c>
      <c r="V487" s="60"/>
      <c r="W487" s="93"/>
      <c r="X487" s="93"/>
      <c r="Y487" s="93"/>
      <c r="Z487" s="93" t="s">
        <v>433</v>
      </c>
    </row>
    <row r="488" spans="1:74" s="59" customFormat="1" ht="94.5" x14ac:dyDescent="0.25">
      <c r="A488" s="93">
        <v>34</v>
      </c>
      <c r="B488" s="110">
        <v>34</v>
      </c>
      <c r="C488" s="60" t="s">
        <v>497</v>
      </c>
      <c r="D488" s="93" t="s">
        <v>208</v>
      </c>
      <c r="E488" s="93">
        <v>500</v>
      </c>
      <c r="F488" s="93">
        <v>0</v>
      </c>
      <c r="G488" s="93">
        <v>0</v>
      </c>
      <c r="H488" s="93">
        <v>0</v>
      </c>
      <c r="I488" s="93">
        <v>0</v>
      </c>
      <c r="J488" s="93">
        <v>0</v>
      </c>
      <c r="K488" s="93">
        <v>0</v>
      </c>
      <c r="L488" s="93">
        <v>0</v>
      </c>
      <c r="M488" s="93">
        <v>0</v>
      </c>
      <c r="N488" s="93">
        <v>0</v>
      </c>
      <c r="O488" s="93">
        <v>0</v>
      </c>
      <c r="P488" s="93">
        <v>0</v>
      </c>
      <c r="Q488" s="93">
        <v>150</v>
      </c>
      <c r="R488" s="93">
        <v>0</v>
      </c>
      <c r="S488" s="93" t="s">
        <v>420</v>
      </c>
      <c r="T488" s="93"/>
      <c r="U488" s="60" t="s">
        <v>493</v>
      </c>
      <c r="V488" s="60"/>
      <c r="W488" s="93"/>
      <c r="X488" s="93"/>
      <c r="Y488" s="93"/>
      <c r="Z488" s="93" t="s">
        <v>494</v>
      </c>
    </row>
    <row r="489" spans="1:74" s="89" customFormat="1" ht="63.75" customHeight="1" x14ac:dyDescent="0.25">
      <c r="A489" s="107">
        <v>35</v>
      </c>
      <c r="B489" s="113">
        <v>35</v>
      </c>
      <c r="C489" s="94" t="s">
        <v>510</v>
      </c>
      <c r="D489" s="107" t="s">
        <v>208</v>
      </c>
      <c r="E489" s="107">
        <v>30</v>
      </c>
      <c r="F489" s="107">
        <v>0</v>
      </c>
      <c r="G489" s="107">
        <v>0</v>
      </c>
      <c r="H489" s="107">
        <v>0</v>
      </c>
      <c r="I489" s="107">
        <v>0</v>
      </c>
      <c r="J489" s="107">
        <v>0</v>
      </c>
      <c r="K489" s="107">
        <v>0</v>
      </c>
      <c r="L489" s="107">
        <v>0</v>
      </c>
      <c r="M489" s="107">
        <v>0</v>
      </c>
      <c r="N489" s="107">
        <v>0</v>
      </c>
      <c r="O489" s="107">
        <v>0</v>
      </c>
      <c r="P489" s="107">
        <v>0</v>
      </c>
      <c r="Q489" s="107">
        <v>9</v>
      </c>
      <c r="R489" s="107">
        <v>0</v>
      </c>
      <c r="S489" s="107" t="s">
        <v>495</v>
      </c>
      <c r="T489" s="107"/>
      <c r="U489" s="94" t="s">
        <v>496</v>
      </c>
      <c r="V489" s="94"/>
      <c r="W489" s="107"/>
      <c r="X489" s="107"/>
      <c r="Y489" s="107"/>
      <c r="Z489" s="107" t="s">
        <v>509</v>
      </c>
    </row>
    <row r="490" spans="1:74" s="59" customFormat="1" ht="47.25" x14ac:dyDescent="0.25">
      <c r="A490" s="93">
        <v>36</v>
      </c>
      <c r="B490" s="110">
        <v>36</v>
      </c>
      <c r="C490" s="60" t="s">
        <v>501</v>
      </c>
      <c r="D490" s="93" t="s">
        <v>502</v>
      </c>
      <c r="E490" s="93">
        <v>70</v>
      </c>
      <c r="F490" s="93">
        <v>0</v>
      </c>
      <c r="G490" s="93">
        <v>0</v>
      </c>
      <c r="H490" s="93">
        <v>0</v>
      </c>
      <c r="I490" s="93">
        <v>0</v>
      </c>
      <c r="J490" s="93">
        <v>0</v>
      </c>
      <c r="K490" s="93">
        <v>0</v>
      </c>
      <c r="L490" s="93">
        <v>0</v>
      </c>
      <c r="M490" s="93">
        <v>0</v>
      </c>
      <c r="N490" s="93">
        <v>0</v>
      </c>
      <c r="O490" s="93">
        <v>0</v>
      </c>
      <c r="P490" s="93"/>
      <c r="Q490" s="93">
        <v>20</v>
      </c>
      <c r="R490" s="93"/>
      <c r="S490" s="93" t="s">
        <v>503</v>
      </c>
      <c r="T490" s="93"/>
      <c r="U490" s="60" t="s">
        <v>504</v>
      </c>
      <c r="V490" s="60"/>
      <c r="W490" s="93"/>
      <c r="X490" s="93"/>
      <c r="Y490" s="93"/>
      <c r="Z490" s="93" t="s">
        <v>508</v>
      </c>
    </row>
    <row r="491" spans="1:74" s="59" customFormat="1" ht="115.5" customHeight="1" x14ac:dyDescent="0.25">
      <c r="A491" s="93">
        <v>37</v>
      </c>
      <c r="B491" s="110">
        <v>37</v>
      </c>
      <c r="C491" s="60" t="s">
        <v>593</v>
      </c>
      <c r="D491" s="93" t="s">
        <v>215</v>
      </c>
      <c r="E491" s="93">
        <v>120</v>
      </c>
      <c r="F491" s="93">
        <v>120</v>
      </c>
      <c r="G491" s="93">
        <v>0</v>
      </c>
      <c r="H491" s="93">
        <v>0</v>
      </c>
      <c r="I491" s="93">
        <v>0</v>
      </c>
      <c r="J491" s="93">
        <v>0</v>
      </c>
      <c r="K491" s="93">
        <v>0</v>
      </c>
      <c r="L491" s="93">
        <v>0</v>
      </c>
      <c r="M491" s="93">
        <v>0</v>
      </c>
      <c r="N491" s="93">
        <v>0</v>
      </c>
      <c r="O491" s="93">
        <v>0</v>
      </c>
      <c r="P491" s="93">
        <v>0</v>
      </c>
      <c r="Q491" s="93">
        <v>45</v>
      </c>
      <c r="R491" s="93">
        <v>0</v>
      </c>
      <c r="S491" s="93" t="s">
        <v>589</v>
      </c>
      <c r="T491" s="93"/>
      <c r="U491" s="60" t="s">
        <v>590</v>
      </c>
      <c r="V491" s="60"/>
      <c r="W491" s="93"/>
      <c r="X491" s="93"/>
      <c r="Y491" s="93"/>
      <c r="Z491" s="93" t="s">
        <v>591</v>
      </c>
    </row>
    <row r="492" spans="1:74" s="59" customFormat="1" ht="115.5" customHeight="1" x14ac:dyDescent="0.25">
      <c r="A492" s="93">
        <v>38</v>
      </c>
      <c r="B492" s="110">
        <v>38</v>
      </c>
      <c r="C492" s="60" t="s">
        <v>596</v>
      </c>
      <c r="D492" s="93" t="s">
        <v>215</v>
      </c>
      <c r="E492" s="93">
        <v>314.10000000000002</v>
      </c>
      <c r="F492" s="93">
        <v>58.5</v>
      </c>
      <c r="G492" s="93">
        <v>180.5</v>
      </c>
      <c r="H492" s="93">
        <v>0</v>
      </c>
      <c r="I492" s="93">
        <v>0</v>
      </c>
      <c r="J492" s="93">
        <v>0</v>
      </c>
      <c r="K492" s="93">
        <v>0</v>
      </c>
      <c r="L492" s="93">
        <v>0</v>
      </c>
      <c r="M492" s="93">
        <v>0</v>
      </c>
      <c r="N492" s="93">
        <v>0</v>
      </c>
      <c r="O492" s="93">
        <v>0</v>
      </c>
      <c r="P492" s="93">
        <v>0</v>
      </c>
      <c r="Q492" s="93">
        <v>97</v>
      </c>
      <c r="R492" s="93"/>
      <c r="S492" s="93" t="s">
        <v>406</v>
      </c>
      <c r="T492" s="93"/>
      <c r="U492" s="60" t="s">
        <v>594</v>
      </c>
      <c r="V492" s="60"/>
      <c r="W492" s="93"/>
      <c r="X492" s="93"/>
      <c r="Y492" s="93"/>
      <c r="Z492" s="93" t="s">
        <v>595</v>
      </c>
    </row>
    <row r="493" spans="1:74" s="59" customFormat="1" ht="76.5" customHeight="1" x14ac:dyDescent="0.25">
      <c r="A493" s="93" t="s">
        <v>598</v>
      </c>
      <c r="B493" s="110">
        <v>39</v>
      </c>
      <c r="C493" s="137" t="s">
        <v>507</v>
      </c>
      <c r="D493" s="93" t="s">
        <v>505</v>
      </c>
      <c r="E493" s="93">
        <v>100</v>
      </c>
      <c r="F493" s="93">
        <v>100</v>
      </c>
      <c r="G493" s="93">
        <v>0</v>
      </c>
      <c r="H493" s="93">
        <v>0</v>
      </c>
      <c r="I493" s="93">
        <v>0</v>
      </c>
      <c r="J493" s="93">
        <v>0</v>
      </c>
      <c r="K493" s="93">
        <v>0</v>
      </c>
      <c r="L493" s="93">
        <v>0</v>
      </c>
      <c r="M493" s="93">
        <v>0</v>
      </c>
      <c r="N493" s="93">
        <v>0</v>
      </c>
      <c r="O493" s="93">
        <v>0</v>
      </c>
      <c r="P493" s="93">
        <v>0</v>
      </c>
      <c r="Q493" s="93">
        <v>50</v>
      </c>
      <c r="R493" s="93">
        <v>0</v>
      </c>
      <c r="S493" s="93" t="s">
        <v>406</v>
      </c>
      <c r="T493" s="93"/>
      <c r="U493" s="60" t="s">
        <v>506</v>
      </c>
      <c r="V493" s="60"/>
      <c r="W493" s="93"/>
      <c r="X493" s="93"/>
      <c r="Y493" s="93"/>
      <c r="Z493" s="93" t="s">
        <v>597</v>
      </c>
    </row>
    <row r="494" spans="1:74" s="59" customFormat="1" ht="33.75" customHeight="1" x14ac:dyDescent="0.25">
      <c r="A494" s="272" t="s">
        <v>498</v>
      </c>
      <c r="B494" s="272"/>
      <c r="C494" s="272"/>
      <c r="D494" s="272"/>
      <c r="E494" s="108">
        <f>SUM(E455:E492)</f>
        <v>295795.09999999998</v>
      </c>
      <c r="F494" s="108">
        <f>SUM(F455:F492)</f>
        <v>76590.899999999994</v>
      </c>
      <c r="G494" s="108">
        <f>SUM(G455:G492)</f>
        <v>171344.6</v>
      </c>
      <c r="H494" s="108">
        <f t="shared" ref="H494:P494" si="11">SUM(H455:H488)</f>
        <v>0</v>
      </c>
      <c r="I494" s="108">
        <f t="shared" si="11"/>
        <v>0</v>
      </c>
      <c r="J494" s="108">
        <f>SUM(J455:J488)</f>
        <v>4619</v>
      </c>
      <c r="K494" s="108">
        <f t="shared" si="11"/>
        <v>0</v>
      </c>
      <c r="L494" s="108">
        <f t="shared" si="11"/>
        <v>0</v>
      </c>
      <c r="M494" s="108">
        <f t="shared" si="11"/>
        <v>0</v>
      </c>
      <c r="N494" s="108">
        <f t="shared" si="11"/>
        <v>0</v>
      </c>
      <c r="O494" s="108">
        <f t="shared" si="11"/>
        <v>0</v>
      </c>
      <c r="P494" s="108">
        <f t="shared" si="11"/>
        <v>0</v>
      </c>
      <c r="Q494" s="108">
        <f>SUM(Q455:Q492)</f>
        <v>11610</v>
      </c>
      <c r="R494" s="108">
        <f>SUM(R455:R488)</f>
        <v>120</v>
      </c>
      <c r="S494" s="108">
        <f>SUM(S455:S492)</f>
        <v>0</v>
      </c>
      <c r="T494" s="93"/>
      <c r="U494" s="60"/>
      <c r="V494" s="60"/>
      <c r="W494" s="93"/>
      <c r="X494" s="93"/>
      <c r="Y494" s="93"/>
      <c r="Z494" s="93"/>
    </row>
    <row r="497" spans="3:6" x14ac:dyDescent="0.25">
      <c r="C497" s="271" t="s">
        <v>349</v>
      </c>
      <c r="D497" s="271"/>
      <c r="E497" s="271"/>
      <c r="F497" s="271"/>
    </row>
    <row r="499" spans="3:6" ht="63.75" customHeight="1" x14ac:dyDescent="0.25"/>
    <row r="501" spans="3:6" ht="54.75" customHeight="1" x14ac:dyDescent="0.25">
      <c r="E501" s="115">
        <f>E448+E431+E409+E323+E268+E176+E158+E130</f>
        <v>476287.78184400004</v>
      </c>
    </row>
  </sheetData>
  <mergeCells count="1163">
    <mergeCell ref="A494:D494"/>
    <mergeCell ref="W215:W225"/>
    <mergeCell ref="W204:W214"/>
    <mergeCell ref="W194:W201"/>
    <mergeCell ref="W351:W359"/>
    <mergeCell ref="V351:V359"/>
    <mergeCell ref="U351:U359"/>
    <mergeCell ref="T351:T359"/>
    <mergeCell ref="R351:R359"/>
    <mergeCell ref="Q351:Q359"/>
    <mergeCell ref="P351:P359"/>
    <mergeCell ref="O351:O359"/>
    <mergeCell ref="D351:D359"/>
    <mergeCell ref="D339:D349"/>
    <mergeCell ref="Q329:Q338"/>
    <mergeCell ref="O329:O338"/>
    <mergeCell ref="N329:N338"/>
    <mergeCell ref="D329:D338"/>
    <mergeCell ref="W324:W326"/>
    <mergeCell ref="D324:D327"/>
    <mergeCell ref="S339:S349"/>
    <mergeCell ref="W339:W349"/>
    <mergeCell ref="N339:N349"/>
    <mergeCell ref="O339:O349"/>
    <mergeCell ref="W329:W338"/>
    <mergeCell ref="K329:K338"/>
    <mergeCell ref="L329:L338"/>
    <mergeCell ref="M329:M338"/>
    <mergeCell ref="H339:H349"/>
    <mergeCell ref="I339:I349"/>
    <mergeCell ref="J339:J349"/>
    <mergeCell ref="K339:K349"/>
    <mergeCell ref="W360:W371"/>
    <mergeCell ref="D360:D371"/>
    <mergeCell ref="F372:F381"/>
    <mergeCell ref="G372:G381"/>
    <mergeCell ref="R360:R371"/>
    <mergeCell ref="M360:M371"/>
    <mergeCell ref="N360:N371"/>
    <mergeCell ref="O360:O371"/>
    <mergeCell ref="P360:P371"/>
    <mergeCell ref="Q360:Q371"/>
    <mergeCell ref="T360:T371"/>
    <mergeCell ref="X293:X302"/>
    <mergeCell ref="N293:N302"/>
    <mergeCell ref="M293:M302"/>
    <mergeCell ref="D269:D272"/>
    <mergeCell ref="D256:D267"/>
    <mergeCell ref="V372:V381"/>
    <mergeCell ref="M339:M349"/>
    <mergeCell ref="S313:S321"/>
    <mergeCell ref="Q270:Q271"/>
    <mergeCell ref="R270:R271"/>
    <mergeCell ref="O293:O302"/>
    <mergeCell ref="X303:X312"/>
    <mergeCell ref="V245:V254"/>
    <mergeCell ref="I372:I381"/>
    <mergeCell ref="J372:J381"/>
    <mergeCell ref="K372:K381"/>
    <mergeCell ref="L372:L381"/>
    <mergeCell ref="I360:I371"/>
    <mergeCell ref="J360:J371"/>
    <mergeCell ref="U360:U371"/>
    <mergeCell ref="V360:V371"/>
    <mergeCell ref="K360:K371"/>
    <mergeCell ref="L360:L371"/>
    <mergeCell ref="S351:S359"/>
    <mergeCell ref="T372:T381"/>
    <mergeCell ref="U372:U381"/>
    <mergeCell ref="C497:F497"/>
    <mergeCell ref="W421:W430"/>
    <mergeCell ref="D421:D430"/>
    <mergeCell ref="W415:W420"/>
    <mergeCell ref="Q415:Q420"/>
    <mergeCell ref="P415:P420"/>
    <mergeCell ref="D415:D420"/>
    <mergeCell ref="R411:R412"/>
    <mergeCell ref="Q411:Q412"/>
    <mergeCell ref="K411:P411"/>
    <mergeCell ref="E450:P450"/>
    <mergeCell ref="P372:P381"/>
    <mergeCell ref="F382:F392"/>
    <mergeCell ref="C382:C392"/>
    <mergeCell ref="E382:E392"/>
    <mergeCell ref="R394:R404"/>
    <mergeCell ref="Q394:Q404"/>
    <mergeCell ref="R382:R392"/>
    <mergeCell ref="X410:X412"/>
    <mergeCell ref="W410:W412"/>
    <mergeCell ref="V410:V412"/>
    <mergeCell ref="U410:U412"/>
    <mergeCell ref="T410:T412"/>
    <mergeCell ref="S410:S412"/>
    <mergeCell ref="L339:L349"/>
    <mergeCell ref="D410:D413"/>
    <mergeCell ref="H415:H420"/>
    <mergeCell ref="O437:O446"/>
    <mergeCell ref="L421:L430"/>
    <mergeCell ref="K433:P433"/>
    <mergeCell ref="Q433:Q434"/>
    <mergeCell ref="R433:R434"/>
    <mergeCell ref="S415:S420"/>
    <mergeCell ref="T415:T420"/>
    <mergeCell ref="U415:U420"/>
    <mergeCell ref="V415:V420"/>
    <mergeCell ref="L415:L420"/>
    <mergeCell ref="M415:M420"/>
    <mergeCell ref="N415:N420"/>
    <mergeCell ref="O415:O420"/>
    <mergeCell ref="H394:H404"/>
    <mergeCell ref="I394:I404"/>
    <mergeCell ref="J394:J404"/>
    <mergeCell ref="K394:K404"/>
    <mergeCell ref="L394:L404"/>
    <mergeCell ref="H372:H381"/>
    <mergeCell ref="M372:M381"/>
    <mergeCell ref="N372:N381"/>
    <mergeCell ref="O372:O381"/>
    <mergeCell ref="Q372:Q381"/>
    <mergeCell ref="B256:B267"/>
    <mergeCell ref="J437:J446"/>
    <mergeCell ref="K437:K446"/>
    <mergeCell ref="L437:L446"/>
    <mergeCell ref="M437:M446"/>
    <mergeCell ref="N437:N446"/>
    <mergeCell ref="O421:O430"/>
    <mergeCell ref="P421:P430"/>
    <mergeCell ref="Q421:Q430"/>
    <mergeCell ref="S421:S430"/>
    <mergeCell ref="R421:R430"/>
    <mergeCell ref="B421:B430"/>
    <mergeCell ref="C421:C430"/>
    <mergeCell ref="E421:E430"/>
    <mergeCell ref="F421:F430"/>
    <mergeCell ref="G421:G430"/>
    <mergeCell ref="U215:U225"/>
    <mergeCell ref="H421:H430"/>
    <mergeCell ref="I421:I430"/>
    <mergeCell ref="J421:J430"/>
    <mergeCell ref="B372:B381"/>
    <mergeCell ref="C372:C381"/>
    <mergeCell ref="E372:E381"/>
    <mergeCell ref="G382:G392"/>
    <mergeCell ref="H382:H392"/>
    <mergeCell ref="B432:B434"/>
    <mergeCell ref="C432:C434"/>
    <mergeCell ref="E432:P432"/>
    <mergeCell ref="Q432:R432"/>
    <mergeCell ref="S432:S434"/>
    <mergeCell ref="O382:O392"/>
    <mergeCell ref="N382:N392"/>
    <mergeCell ref="V215:V225"/>
    <mergeCell ref="S215:S225"/>
    <mergeCell ref="Z182:Z187"/>
    <mergeCell ref="Z52:Z61"/>
    <mergeCell ref="Z43:Z51"/>
    <mergeCell ref="Z34:Z42"/>
    <mergeCell ref="Z27:Z33"/>
    <mergeCell ref="Z18:Z23"/>
    <mergeCell ref="Z7:Z15"/>
    <mergeCell ref="Z2:Z4"/>
    <mergeCell ref="Z256:Z267"/>
    <mergeCell ref="Z245:Z254"/>
    <mergeCell ref="Z236:Z244"/>
    <mergeCell ref="Z226:Z235"/>
    <mergeCell ref="Z215:Z225"/>
    <mergeCell ref="Z204:Z214"/>
    <mergeCell ref="Z194:Z201"/>
    <mergeCell ref="Z177:Z179"/>
    <mergeCell ref="Z164:Z174"/>
    <mergeCell ref="Z159:Z161"/>
    <mergeCell ref="Z147:Z157"/>
    <mergeCell ref="Z136:Z145"/>
    <mergeCell ref="Z131:Z133"/>
    <mergeCell ref="Z115:Z125"/>
    <mergeCell ref="Z104:Z114"/>
    <mergeCell ref="Z93:Z103"/>
    <mergeCell ref="Z81:Z92"/>
    <mergeCell ref="Z71:Z80"/>
    <mergeCell ref="Z62:Z70"/>
    <mergeCell ref="T256:T267"/>
    <mergeCell ref="W236:W244"/>
    <mergeCell ref="U226:U235"/>
    <mergeCell ref="B115:B125"/>
    <mergeCell ref="Z324:Z326"/>
    <mergeCell ref="Z313:Z321"/>
    <mergeCell ref="Z303:Z312"/>
    <mergeCell ref="Z293:Z302"/>
    <mergeCell ref="Z283:Z292"/>
    <mergeCell ref="Z274:Z282"/>
    <mergeCell ref="A437:A446"/>
    <mergeCell ref="A274:A282"/>
    <mergeCell ref="A293:A302"/>
    <mergeCell ref="A303:A312"/>
    <mergeCell ref="I93:I103"/>
    <mergeCell ref="H93:H103"/>
    <mergeCell ref="G93:G103"/>
    <mergeCell ref="F93:F103"/>
    <mergeCell ref="E93:E103"/>
    <mergeCell ref="D93:D103"/>
    <mergeCell ref="C93:C103"/>
    <mergeCell ref="B93:B103"/>
    <mergeCell ref="V104:V114"/>
    <mergeCell ref="U104:U114"/>
    <mergeCell ref="S104:S114"/>
    <mergeCell ref="M104:M114"/>
    <mergeCell ref="L104:L114"/>
    <mergeCell ref="J104:J114"/>
    <mergeCell ref="A236:A244"/>
    <mergeCell ref="A245:A254"/>
    <mergeCell ref="A256:A267"/>
    <mergeCell ref="R256:R267"/>
    <mergeCell ref="S256:S267"/>
    <mergeCell ref="I256:I267"/>
    <mergeCell ref="J256:J267"/>
    <mergeCell ref="C18:C23"/>
    <mergeCell ref="B177:B179"/>
    <mergeCell ref="C204:C214"/>
    <mergeCell ref="C115:C125"/>
    <mergeCell ref="A93:A103"/>
    <mergeCell ref="A104:A114"/>
    <mergeCell ref="D104:D114"/>
    <mergeCell ref="C104:C114"/>
    <mergeCell ref="B104:B114"/>
    <mergeCell ref="D182:D187"/>
    <mergeCell ref="D194:D201"/>
    <mergeCell ref="B194:B201"/>
    <mergeCell ref="B269:B271"/>
    <mergeCell ref="G256:G267"/>
    <mergeCell ref="U256:U267"/>
    <mergeCell ref="A415:A420"/>
    <mergeCell ref="B339:B349"/>
    <mergeCell ref="C339:C349"/>
    <mergeCell ref="B274:B282"/>
    <mergeCell ref="B313:B321"/>
    <mergeCell ref="B293:B302"/>
    <mergeCell ref="H256:H267"/>
    <mergeCell ref="K256:K267"/>
    <mergeCell ref="L256:L267"/>
    <mergeCell ref="M256:M267"/>
    <mergeCell ref="T245:T254"/>
    <mergeCell ref="P394:P404"/>
    <mergeCell ref="O394:O404"/>
    <mergeCell ref="N394:N404"/>
    <mergeCell ref="M394:M404"/>
    <mergeCell ref="D394:D404"/>
    <mergeCell ref="A339:A349"/>
    <mergeCell ref="Z269:Z271"/>
    <mergeCell ref="D18:D23"/>
    <mergeCell ref="D27:D33"/>
    <mergeCell ref="D34:D42"/>
    <mergeCell ref="D43:D51"/>
    <mergeCell ref="D52:D61"/>
    <mergeCell ref="D62:D70"/>
    <mergeCell ref="D81:D92"/>
    <mergeCell ref="D115:D125"/>
    <mergeCell ref="D131:D134"/>
    <mergeCell ref="D136:D145"/>
    <mergeCell ref="D147:D157"/>
    <mergeCell ref="D159:D162"/>
    <mergeCell ref="D164:D174"/>
    <mergeCell ref="D71:D80"/>
    <mergeCell ref="Z432:Z434"/>
    <mergeCell ref="Z437:Z446"/>
    <mergeCell ref="Z421:Z430"/>
    <mergeCell ref="Z415:Z420"/>
    <mergeCell ref="Z410:Z412"/>
    <mergeCell ref="Z394:Z404"/>
    <mergeCell ref="Z382:Z392"/>
    <mergeCell ref="Z372:Z381"/>
    <mergeCell ref="Z360:Z371"/>
    <mergeCell ref="Z351:Z359"/>
    <mergeCell ref="Z339:Z349"/>
    <mergeCell ref="Z329:Z338"/>
    <mergeCell ref="T421:T430"/>
    <mergeCell ref="U421:U430"/>
    <mergeCell ref="V421:V430"/>
    <mergeCell ref="M421:M430"/>
    <mergeCell ref="N421:N430"/>
    <mergeCell ref="A351:A359"/>
    <mergeCell ref="A360:A371"/>
    <mergeCell ref="A372:A381"/>
    <mergeCell ref="A382:A392"/>
    <mergeCell ref="A394:A404"/>
    <mergeCell ref="B437:B446"/>
    <mergeCell ref="D177:D180"/>
    <mergeCell ref="D204:D214"/>
    <mergeCell ref="D215:D225"/>
    <mergeCell ref="F437:F446"/>
    <mergeCell ref="G437:G446"/>
    <mergeCell ref="D313:D321"/>
    <mergeCell ref="E415:E420"/>
    <mergeCell ref="F415:F420"/>
    <mergeCell ref="G415:G420"/>
    <mergeCell ref="B394:B404"/>
    <mergeCell ref="A215:A225"/>
    <mergeCell ref="A421:A430"/>
    <mergeCell ref="D382:D392"/>
    <mergeCell ref="D372:D381"/>
    <mergeCell ref="D236:D244"/>
    <mergeCell ref="D226:D235"/>
    <mergeCell ref="C394:C404"/>
    <mergeCell ref="E394:E404"/>
    <mergeCell ref="F394:F404"/>
    <mergeCell ref="G394:G404"/>
    <mergeCell ref="E339:E349"/>
    <mergeCell ref="F339:F349"/>
    <mergeCell ref="G339:G349"/>
    <mergeCell ref="B303:B312"/>
    <mergeCell ref="D293:D302"/>
    <mergeCell ref="E215:E225"/>
    <mergeCell ref="A7:A15"/>
    <mergeCell ref="A18:A23"/>
    <mergeCell ref="A27:A33"/>
    <mergeCell ref="A34:A42"/>
    <mergeCell ref="A43:A51"/>
    <mergeCell ref="A62:A70"/>
    <mergeCell ref="A52:A61"/>
    <mergeCell ref="A71:A80"/>
    <mergeCell ref="A81:A92"/>
    <mergeCell ref="A115:A125"/>
    <mergeCell ref="A136:A145"/>
    <mergeCell ref="A147:A157"/>
    <mergeCell ref="A164:A174"/>
    <mergeCell ref="A182:A187"/>
    <mergeCell ref="A194:A201"/>
    <mergeCell ref="A204:A214"/>
    <mergeCell ref="K421:K430"/>
    <mergeCell ref="B415:B420"/>
    <mergeCell ref="C415:C420"/>
    <mergeCell ref="A226:A235"/>
    <mergeCell ref="I415:I420"/>
    <mergeCell ref="J415:J420"/>
    <mergeCell ref="E411:J411"/>
    <mergeCell ref="K415:K420"/>
    <mergeCell ref="E414:V414"/>
    <mergeCell ref="R415:R420"/>
    <mergeCell ref="B410:B412"/>
    <mergeCell ref="C410:C412"/>
    <mergeCell ref="E410:P410"/>
    <mergeCell ref="Q410:R410"/>
    <mergeCell ref="A313:A321"/>
    <mergeCell ref="A329:A338"/>
    <mergeCell ref="W382:W392"/>
    <mergeCell ref="U394:U404"/>
    <mergeCell ref="V394:V404"/>
    <mergeCell ref="W394:W404"/>
    <mergeCell ref="I382:I392"/>
    <mergeCell ref="J382:J392"/>
    <mergeCell ref="K382:K392"/>
    <mergeCell ref="L382:L392"/>
    <mergeCell ref="S394:S404"/>
    <mergeCell ref="T382:T392"/>
    <mergeCell ref="W372:W381"/>
    <mergeCell ref="B351:B359"/>
    <mergeCell ref="S360:S371"/>
    <mergeCell ref="C360:C371"/>
    <mergeCell ref="E360:E371"/>
    <mergeCell ref="F360:F371"/>
    <mergeCell ref="G360:G371"/>
    <mergeCell ref="H360:H371"/>
    <mergeCell ref="B360:B371"/>
    <mergeCell ref="C351:C359"/>
    <mergeCell ref="E351:E359"/>
    <mergeCell ref="F351:F359"/>
    <mergeCell ref="G351:G359"/>
    <mergeCell ref="H351:H359"/>
    <mergeCell ref="I351:I359"/>
    <mergeCell ref="J351:J359"/>
    <mergeCell ref="K351:K359"/>
    <mergeCell ref="M382:M392"/>
    <mergeCell ref="B382:B392"/>
    <mergeCell ref="L351:L359"/>
    <mergeCell ref="M351:M359"/>
    <mergeCell ref="N351:N359"/>
    <mergeCell ref="Q382:Q392"/>
    <mergeCell ref="T394:T404"/>
    <mergeCell ref="U382:U392"/>
    <mergeCell ref="V382:V392"/>
    <mergeCell ref="R372:R381"/>
    <mergeCell ref="P382:P392"/>
    <mergeCell ref="P339:P349"/>
    <mergeCell ref="Q339:Q349"/>
    <mergeCell ref="R339:R349"/>
    <mergeCell ref="T339:T349"/>
    <mergeCell ref="R329:R338"/>
    <mergeCell ref="T329:T338"/>
    <mergeCell ref="U329:U338"/>
    <mergeCell ref="V329:V338"/>
    <mergeCell ref="U339:U349"/>
    <mergeCell ref="V339:V349"/>
    <mergeCell ref="S382:S392"/>
    <mergeCell ref="S372:S381"/>
    <mergeCell ref="B324:B326"/>
    <mergeCell ref="C324:C326"/>
    <mergeCell ref="E324:P324"/>
    <mergeCell ref="Q324:R324"/>
    <mergeCell ref="S324:S326"/>
    <mergeCell ref="E328:V328"/>
    <mergeCell ref="B329:B338"/>
    <mergeCell ref="G329:G338"/>
    <mergeCell ref="H329:H338"/>
    <mergeCell ref="I329:I338"/>
    <mergeCell ref="J329:J338"/>
    <mergeCell ref="T324:T326"/>
    <mergeCell ref="U324:U326"/>
    <mergeCell ref="V324:V326"/>
    <mergeCell ref="C329:C338"/>
    <mergeCell ref="E329:E338"/>
    <mergeCell ref="E325:J325"/>
    <mergeCell ref="K325:P325"/>
    <mergeCell ref="Q325:Q326"/>
    <mergeCell ref="R325:R326"/>
    <mergeCell ref="P329:P338"/>
    <mergeCell ref="S329:S338"/>
    <mergeCell ref="F329:F338"/>
    <mergeCell ref="C313:C321"/>
    <mergeCell ref="H313:H321"/>
    <mergeCell ref="G313:G321"/>
    <mergeCell ref="F313:F321"/>
    <mergeCell ref="M313:M321"/>
    <mergeCell ref="R313:R321"/>
    <mergeCell ref="N313:N321"/>
    <mergeCell ref="V313:V321"/>
    <mergeCell ref="W313:W321"/>
    <mergeCell ref="O313:O321"/>
    <mergeCell ref="P313:P321"/>
    <mergeCell ref="Q313:Q321"/>
    <mergeCell ref="E313:E321"/>
    <mergeCell ref="I313:I321"/>
    <mergeCell ref="C303:C312"/>
    <mergeCell ref="E303:E312"/>
    <mergeCell ref="J313:J321"/>
    <mergeCell ref="K313:K321"/>
    <mergeCell ref="L313:L321"/>
    <mergeCell ref="M303:M312"/>
    <mergeCell ref="N303:N312"/>
    <mergeCell ref="U303:U312"/>
    <mergeCell ref="V303:V312"/>
    <mergeCell ref="S303:S312"/>
    <mergeCell ref="U313:U321"/>
    <mergeCell ref="T313:T321"/>
    <mergeCell ref="K303:K312"/>
    <mergeCell ref="L303:L312"/>
    <mergeCell ref="D303:D312"/>
    <mergeCell ref="C293:C302"/>
    <mergeCell ref="R274:R282"/>
    <mergeCell ref="T274:T282"/>
    <mergeCell ref="U274:U282"/>
    <mergeCell ref="L274:L282"/>
    <mergeCell ref="I274:I282"/>
    <mergeCell ref="J274:J282"/>
    <mergeCell ref="K274:K282"/>
    <mergeCell ref="D274:D282"/>
    <mergeCell ref="V283:V292"/>
    <mergeCell ref="W283:W292"/>
    <mergeCell ref="F303:F312"/>
    <mergeCell ref="G303:G312"/>
    <mergeCell ref="H303:H312"/>
    <mergeCell ref="I303:I312"/>
    <mergeCell ref="J303:J312"/>
    <mergeCell ref="E293:E302"/>
    <mergeCell ref="C283:C292"/>
    <mergeCell ref="W293:W302"/>
    <mergeCell ref="V293:V302"/>
    <mergeCell ref="U293:U302"/>
    <mergeCell ref="T293:T302"/>
    <mergeCell ref="R293:R302"/>
    <mergeCell ref="W303:W312"/>
    <mergeCell ref="O303:O312"/>
    <mergeCell ref="P303:P312"/>
    <mergeCell ref="Q303:Q312"/>
    <mergeCell ref="R303:R312"/>
    <mergeCell ref="T303:T312"/>
    <mergeCell ref="S293:S302"/>
    <mergeCell ref="Q293:Q302"/>
    <mergeCell ref="P293:P302"/>
    <mergeCell ref="C269:C271"/>
    <mergeCell ref="E269:P269"/>
    <mergeCell ref="Q269:R269"/>
    <mergeCell ref="S269:S271"/>
    <mergeCell ref="N256:N267"/>
    <mergeCell ref="O256:O267"/>
    <mergeCell ref="C256:C267"/>
    <mergeCell ref="E256:E267"/>
    <mergeCell ref="F256:F267"/>
    <mergeCell ref="V256:V267"/>
    <mergeCell ref="W256:W267"/>
    <mergeCell ref="P256:P267"/>
    <mergeCell ref="Q256:Q267"/>
    <mergeCell ref="U245:U254"/>
    <mergeCell ref="W245:W254"/>
    <mergeCell ref="K293:K302"/>
    <mergeCell ref="J293:J302"/>
    <mergeCell ref="I293:I302"/>
    <mergeCell ref="H293:H302"/>
    <mergeCell ref="G293:G302"/>
    <mergeCell ref="F293:F302"/>
    <mergeCell ref="L293:L302"/>
    <mergeCell ref="H274:H282"/>
    <mergeCell ref="S274:S282"/>
    <mergeCell ref="E273:V273"/>
    <mergeCell ref="T269:T271"/>
    <mergeCell ref="U269:U271"/>
    <mergeCell ref="V269:V271"/>
    <mergeCell ref="W269:W271"/>
    <mergeCell ref="E270:J270"/>
    <mergeCell ref="K270:P270"/>
    <mergeCell ref="O245:O254"/>
    <mergeCell ref="V226:V235"/>
    <mergeCell ref="B215:B225"/>
    <mergeCell ref="K215:K225"/>
    <mergeCell ref="L215:L225"/>
    <mergeCell ref="N215:N225"/>
    <mergeCell ref="O215:O225"/>
    <mergeCell ref="P215:P225"/>
    <mergeCell ref="T215:T225"/>
    <mergeCell ref="C215:C225"/>
    <mergeCell ref="J245:J254"/>
    <mergeCell ref="K245:K254"/>
    <mergeCell ref="L236:L244"/>
    <mergeCell ref="M236:M244"/>
    <mergeCell ref="C236:C244"/>
    <mergeCell ref="E236:E244"/>
    <mergeCell ref="F236:F244"/>
    <mergeCell ref="G236:G244"/>
    <mergeCell ref="N236:N244"/>
    <mergeCell ref="O236:O244"/>
    <mergeCell ref="P236:P244"/>
    <mergeCell ref="U236:U244"/>
    <mergeCell ref="V236:V244"/>
    <mergeCell ref="Q236:Q244"/>
    <mergeCell ref="R236:R244"/>
    <mergeCell ref="B245:B254"/>
    <mergeCell ref="P245:P254"/>
    <mergeCell ref="Q245:Q254"/>
    <mergeCell ref="R245:R254"/>
    <mergeCell ref="M245:M254"/>
    <mergeCell ref="L245:L254"/>
    <mergeCell ref="N245:N254"/>
    <mergeCell ref="B236:B244"/>
    <mergeCell ref="S245:S254"/>
    <mergeCell ref="C245:C254"/>
    <mergeCell ref="H245:H254"/>
    <mergeCell ref="G245:G254"/>
    <mergeCell ref="F245:F254"/>
    <mergeCell ref="E245:E254"/>
    <mergeCell ref="I245:I254"/>
    <mergeCell ref="F215:F225"/>
    <mergeCell ref="G215:G225"/>
    <mergeCell ref="G226:G235"/>
    <mergeCell ref="K226:K235"/>
    <mergeCell ref="L226:L235"/>
    <mergeCell ref="M226:M235"/>
    <mergeCell ref="N226:N235"/>
    <mergeCell ref="O226:O235"/>
    <mergeCell ref="P226:P235"/>
    <mergeCell ref="Q226:Q235"/>
    <mergeCell ref="C226:C235"/>
    <mergeCell ref="E226:E235"/>
    <mergeCell ref="F226:F235"/>
    <mergeCell ref="S226:S235"/>
    <mergeCell ref="R226:R235"/>
    <mergeCell ref="H215:H225"/>
    <mergeCell ref="I215:I225"/>
    <mergeCell ref="J215:J225"/>
    <mergeCell ref="Q215:Q225"/>
    <mergeCell ref="R215:R225"/>
    <mergeCell ref="M215:M225"/>
    <mergeCell ref="B226:B235"/>
    <mergeCell ref="S236:S244"/>
    <mergeCell ref="D245:D254"/>
    <mergeCell ref="U204:U214"/>
    <mergeCell ref="V204:V214"/>
    <mergeCell ref="W177:W179"/>
    <mergeCell ref="T236:T244"/>
    <mergeCell ref="H226:H235"/>
    <mergeCell ref="I226:I235"/>
    <mergeCell ref="J226:J235"/>
    <mergeCell ref="W226:W235"/>
    <mergeCell ref="R194:R201"/>
    <mergeCell ref="Q194:Q201"/>
    <mergeCell ref="P194:P201"/>
    <mergeCell ref="O194:O201"/>
    <mergeCell ref="V194:V201"/>
    <mergeCell ref="U194:U201"/>
    <mergeCell ref="S194:S201"/>
    <mergeCell ref="Q177:R177"/>
    <mergeCell ref="S177:S179"/>
    <mergeCell ref="T177:T179"/>
    <mergeCell ref="U177:U179"/>
    <mergeCell ref="V177:V179"/>
    <mergeCell ref="H236:H244"/>
    <mergeCell ref="I236:I244"/>
    <mergeCell ref="J236:J244"/>
    <mergeCell ref="K236:K244"/>
    <mergeCell ref="T226:T235"/>
    <mergeCell ref="N194:N201"/>
    <mergeCell ref="M194:M201"/>
    <mergeCell ref="L194:L201"/>
    <mergeCell ref="I194:I201"/>
    <mergeCell ref="T204:T214"/>
    <mergeCell ref="T194:T201"/>
    <mergeCell ref="B182:B187"/>
    <mergeCell ref="C182:C187"/>
    <mergeCell ref="B204:B214"/>
    <mergeCell ref="K204:K214"/>
    <mergeCell ref="L204:L214"/>
    <mergeCell ref="G194:G201"/>
    <mergeCell ref="F194:F201"/>
    <mergeCell ref="E177:P177"/>
    <mergeCell ref="I182:I187"/>
    <mergeCell ref="J182:J187"/>
    <mergeCell ref="K182:K187"/>
    <mergeCell ref="P204:P214"/>
    <mergeCell ref="Q204:Q214"/>
    <mergeCell ref="R204:R214"/>
    <mergeCell ref="S147:S157"/>
    <mergeCell ref="S204:S214"/>
    <mergeCell ref="G204:G214"/>
    <mergeCell ref="H204:H214"/>
    <mergeCell ref="I204:I214"/>
    <mergeCell ref="J204:J214"/>
    <mergeCell ref="M204:M214"/>
    <mergeCell ref="N204:N214"/>
    <mergeCell ref="O204:O214"/>
    <mergeCell ref="K194:K201"/>
    <mergeCell ref="J194:J201"/>
    <mergeCell ref="H194:H201"/>
    <mergeCell ref="F182:F187"/>
    <mergeCell ref="L182:L187"/>
    <mergeCell ref="E204:E214"/>
    <mergeCell ref="F204:F214"/>
    <mergeCell ref="E194:E201"/>
    <mergeCell ref="C194:C201"/>
    <mergeCell ref="C177:C179"/>
    <mergeCell ref="K178:P178"/>
    <mergeCell ref="Q178:Q179"/>
    <mergeCell ref="R178:R179"/>
    <mergeCell ref="E181:V181"/>
    <mergeCell ref="K160:P160"/>
    <mergeCell ref="Q160:Q161"/>
    <mergeCell ref="R160:R161"/>
    <mergeCell ref="E163:V163"/>
    <mergeCell ref="V147:V157"/>
    <mergeCell ref="N147:N157"/>
    <mergeCell ref="M147:M157"/>
    <mergeCell ref="L147:L157"/>
    <mergeCell ref="H164:H174"/>
    <mergeCell ref="E178:J178"/>
    <mergeCell ref="G182:G187"/>
    <mergeCell ref="H182:H187"/>
    <mergeCell ref="U182:U187"/>
    <mergeCell ref="V182:V187"/>
    <mergeCell ref="W164:W174"/>
    <mergeCell ref="L164:L174"/>
    <mergeCell ref="M164:M174"/>
    <mergeCell ref="O164:O174"/>
    <mergeCell ref="E159:P159"/>
    <mergeCell ref="Q159:R159"/>
    <mergeCell ref="S159:S161"/>
    <mergeCell ref="T159:T161"/>
    <mergeCell ref="U159:U161"/>
    <mergeCell ref="V159:V161"/>
    <mergeCell ref="W159:W161"/>
    <mergeCell ref="E160:J160"/>
    <mergeCell ref="W182:W187"/>
    <mergeCell ref="M182:M187"/>
    <mergeCell ref="N182:N187"/>
    <mergeCell ref="O182:O187"/>
    <mergeCell ref="P182:P187"/>
    <mergeCell ref="Q182:Q187"/>
    <mergeCell ref="R182:R187"/>
    <mergeCell ref="S182:S187"/>
    <mergeCell ref="E182:E187"/>
    <mergeCell ref="N164:N174"/>
    <mergeCell ref="P164:P174"/>
    <mergeCell ref="T182:T187"/>
    <mergeCell ref="Q164:Q174"/>
    <mergeCell ref="S164:S174"/>
    <mergeCell ref="T164:T174"/>
    <mergeCell ref="W131:W133"/>
    <mergeCell ref="E132:J132"/>
    <mergeCell ref="K132:P132"/>
    <mergeCell ref="Q132:Q133"/>
    <mergeCell ref="R132:R133"/>
    <mergeCell ref="K147:K157"/>
    <mergeCell ref="J147:J157"/>
    <mergeCell ref="I147:I157"/>
    <mergeCell ref="C136:C145"/>
    <mergeCell ref="E136:E145"/>
    <mergeCell ref="F136:F145"/>
    <mergeCell ref="G136:G145"/>
    <mergeCell ref="H136:H145"/>
    <mergeCell ref="I136:I145"/>
    <mergeCell ref="J136:J145"/>
    <mergeCell ref="W147:W157"/>
    <mergeCell ref="K136:K145"/>
    <mergeCell ref="L136:L145"/>
    <mergeCell ref="M136:M145"/>
    <mergeCell ref="N136:N145"/>
    <mergeCell ref="O136:O145"/>
    <mergeCell ref="P136:P145"/>
    <mergeCell ref="Q136:Q145"/>
    <mergeCell ref="R136:R145"/>
    <mergeCell ref="T136:T145"/>
    <mergeCell ref="S136:S145"/>
    <mergeCell ref="U136:U145"/>
    <mergeCell ref="V136:V145"/>
    <mergeCell ref="W136:W145"/>
    <mergeCell ref="C147:C157"/>
    <mergeCell ref="E147:E157"/>
    <mergeCell ref="Q147:Q157"/>
    <mergeCell ref="E135:V135"/>
    <mergeCell ref="R164:R174"/>
    <mergeCell ref="B164:B174"/>
    <mergeCell ref="C164:C174"/>
    <mergeCell ref="E164:E174"/>
    <mergeCell ref="F164:F174"/>
    <mergeCell ref="G164:G174"/>
    <mergeCell ref="I164:I174"/>
    <mergeCell ref="J164:J174"/>
    <mergeCell ref="K164:K174"/>
    <mergeCell ref="T131:T133"/>
    <mergeCell ref="U131:U133"/>
    <mergeCell ref="V131:V133"/>
    <mergeCell ref="B136:B145"/>
    <mergeCell ref="B159:B161"/>
    <mergeCell ref="C159:C161"/>
    <mergeCell ref="U164:U174"/>
    <mergeCell ref="V164:V174"/>
    <mergeCell ref="U147:U157"/>
    <mergeCell ref="T147:T157"/>
    <mergeCell ref="R147:R157"/>
    <mergeCell ref="B131:B133"/>
    <mergeCell ref="C131:C133"/>
    <mergeCell ref="E131:P131"/>
    <mergeCell ref="Q131:R131"/>
    <mergeCell ref="S131:S133"/>
    <mergeCell ref="F147:F157"/>
    <mergeCell ref="G147:G157"/>
    <mergeCell ref="H147:H157"/>
    <mergeCell ref="B147:B157"/>
    <mergeCell ref="P147:P157"/>
    <mergeCell ref="O147:O157"/>
    <mergeCell ref="E115:E125"/>
    <mergeCell ref="F115:F125"/>
    <mergeCell ref="G115:G125"/>
    <mergeCell ref="H115:H125"/>
    <mergeCell ref="I115:I125"/>
    <mergeCell ref="S115:S125"/>
    <mergeCell ref="J115:J125"/>
    <mergeCell ref="K115:K125"/>
    <mergeCell ref="L115:L125"/>
    <mergeCell ref="M115:M125"/>
    <mergeCell ref="N115:N125"/>
    <mergeCell ref="O115:O125"/>
    <mergeCell ref="P115:P125"/>
    <mergeCell ref="W104:W114"/>
    <mergeCell ref="N104:N114"/>
    <mergeCell ref="O104:O114"/>
    <mergeCell ref="P104:P114"/>
    <mergeCell ref="Q104:Q114"/>
    <mergeCell ref="R104:R114"/>
    <mergeCell ref="W115:W125"/>
    <mergeCell ref="Q115:Q125"/>
    <mergeCell ref="R115:R125"/>
    <mergeCell ref="T115:T125"/>
    <mergeCell ref="K104:K114"/>
    <mergeCell ref="I104:I114"/>
    <mergeCell ref="H104:H114"/>
    <mergeCell ref="G104:G114"/>
    <mergeCell ref="F104:F114"/>
    <mergeCell ref="E104:E114"/>
    <mergeCell ref="T104:T114"/>
    <mergeCell ref="W93:W103"/>
    <mergeCell ref="K93:K103"/>
    <mergeCell ref="L93:L103"/>
    <mergeCell ref="M93:M103"/>
    <mergeCell ref="N93:N103"/>
    <mergeCell ref="O93:O103"/>
    <mergeCell ref="P93:P103"/>
    <mergeCell ref="J93:J103"/>
    <mergeCell ref="Q93:Q103"/>
    <mergeCell ref="R93:R103"/>
    <mergeCell ref="U93:U103"/>
    <mergeCell ref="V93:V103"/>
    <mergeCell ref="M81:M92"/>
    <mergeCell ref="N81:N92"/>
    <mergeCell ref="U115:U125"/>
    <mergeCell ref="V115:V125"/>
    <mergeCell ref="T93:T103"/>
    <mergeCell ref="S93:S103"/>
    <mergeCell ref="V71:V80"/>
    <mergeCell ref="W71:W80"/>
    <mergeCell ref="O71:O80"/>
    <mergeCell ref="P71:P80"/>
    <mergeCell ref="B81:B92"/>
    <mergeCell ref="V81:V92"/>
    <mergeCell ref="W81:W92"/>
    <mergeCell ref="O81:O92"/>
    <mergeCell ref="P81:P92"/>
    <mergeCell ref="Q81:Q92"/>
    <mergeCell ref="R81:R92"/>
    <mergeCell ref="T81:T92"/>
    <mergeCell ref="U81:U92"/>
    <mergeCell ref="S81:S92"/>
    <mergeCell ref="C81:C92"/>
    <mergeCell ref="E81:E92"/>
    <mergeCell ref="F81:F92"/>
    <mergeCell ref="G81:G92"/>
    <mergeCell ref="H81:H92"/>
    <mergeCell ref="I81:I92"/>
    <mergeCell ref="J81:J92"/>
    <mergeCell ref="K81:K92"/>
    <mergeCell ref="L81:L92"/>
    <mergeCell ref="V62:V70"/>
    <mergeCell ref="W62:W70"/>
    <mergeCell ref="O62:O70"/>
    <mergeCell ref="P62:P70"/>
    <mergeCell ref="Q62:Q70"/>
    <mergeCell ref="R62:R70"/>
    <mergeCell ref="T62:T70"/>
    <mergeCell ref="U62:U70"/>
    <mergeCell ref="S62:S70"/>
    <mergeCell ref="E62:E70"/>
    <mergeCell ref="F62:F70"/>
    <mergeCell ref="G62:G70"/>
    <mergeCell ref="H62:H70"/>
    <mergeCell ref="I62:I70"/>
    <mergeCell ref="J62:J70"/>
    <mergeCell ref="K62:K70"/>
    <mergeCell ref="L62:L70"/>
    <mergeCell ref="G52:G61"/>
    <mergeCell ref="H52:H61"/>
    <mergeCell ref="Q71:Q80"/>
    <mergeCell ref="R71:R80"/>
    <mergeCell ref="T71:T80"/>
    <mergeCell ref="U71:U80"/>
    <mergeCell ref="M62:M70"/>
    <mergeCell ref="N62:N70"/>
    <mergeCell ref="C62:C70"/>
    <mergeCell ref="B62:B70"/>
    <mergeCell ref="S71:S80"/>
    <mergeCell ref="H71:H80"/>
    <mergeCell ref="I71:I80"/>
    <mergeCell ref="J71:J80"/>
    <mergeCell ref="K71:K80"/>
    <mergeCell ref="L71:L80"/>
    <mergeCell ref="B71:B80"/>
    <mergeCell ref="M71:M80"/>
    <mergeCell ref="N71:N80"/>
    <mergeCell ref="C71:C80"/>
    <mergeCell ref="E71:E80"/>
    <mergeCell ref="F71:F80"/>
    <mergeCell ref="G71:G80"/>
    <mergeCell ref="N34:N42"/>
    <mergeCell ref="V34:V42"/>
    <mergeCell ref="C43:C51"/>
    <mergeCell ref="B43:B51"/>
    <mergeCell ref="S52:S61"/>
    <mergeCell ref="O52:O61"/>
    <mergeCell ref="I52:I61"/>
    <mergeCell ref="J52:J61"/>
    <mergeCell ref="K52:K61"/>
    <mergeCell ref="L52:L61"/>
    <mergeCell ref="V43:V51"/>
    <mergeCell ref="W43:W51"/>
    <mergeCell ref="O43:O51"/>
    <mergeCell ref="P43:P51"/>
    <mergeCell ref="Q43:Q51"/>
    <mergeCell ref="R43:R51"/>
    <mergeCell ref="T43:T51"/>
    <mergeCell ref="U43:U51"/>
    <mergeCell ref="B52:B61"/>
    <mergeCell ref="C52:C61"/>
    <mergeCell ref="M43:M51"/>
    <mergeCell ref="V52:V61"/>
    <mergeCell ref="W52:W61"/>
    <mergeCell ref="P52:P61"/>
    <mergeCell ref="Q52:Q61"/>
    <mergeCell ref="R52:R61"/>
    <mergeCell ref="T52:T61"/>
    <mergeCell ref="U52:U61"/>
    <mergeCell ref="M52:M61"/>
    <mergeCell ref="N52:N61"/>
    <mergeCell ref="E52:E61"/>
    <mergeCell ref="F52:F61"/>
    <mergeCell ref="M18:M23"/>
    <mergeCell ref="N43:N51"/>
    <mergeCell ref="T27:T33"/>
    <mergeCell ref="U27:U33"/>
    <mergeCell ref="V27:V33"/>
    <mergeCell ref="W27:W33"/>
    <mergeCell ref="L27:L33"/>
    <mergeCell ref="M27:M33"/>
    <mergeCell ref="N27:N33"/>
    <mergeCell ref="O27:O33"/>
    <mergeCell ref="P27:P33"/>
    <mergeCell ref="B34:B42"/>
    <mergeCell ref="S43:S51"/>
    <mergeCell ref="E43:E51"/>
    <mergeCell ref="F43:F51"/>
    <mergeCell ref="G43:G51"/>
    <mergeCell ref="H43:H51"/>
    <mergeCell ref="I43:I51"/>
    <mergeCell ref="J43:J51"/>
    <mergeCell ref="K43:K51"/>
    <mergeCell ref="L43:L51"/>
    <mergeCell ref="W34:W42"/>
    <mergeCell ref="P34:P42"/>
    <mergeCell ref="Q34:Q42"/>
    <mergeCell ref="R34:R42"/>
    <mergeCell ref="T34:T42"/>
    <mergeCell ref="U34:U42"/>
    <mergeCell ref="J34:J42"/>
    <mergeCell ref="K34:K42"/>
    <mergeCell ref="L34:L42"/>
    <mergeCell ref="T18:T23"/>
    <mergeCell ref="M34:M42"/>
    <mergeCell ref="U18:U23"/>
    <mergeCell ref="S18:S23"/>
    <mergeCell ref="V18:V23"/>
    <mergeCell ref="N18:N23"/>
    <mergeCell ref="O18:O23"/>
    <mergeCell ref="P18:P23"/>
    <mergeCell ref="Q18:Q23"/>
    <mergeCell ref="L18:L23"/>
    <mergeCell ref="K27:K33"/>
    <mergeCell ref="E27:E33"/>
    <mergeCell ref="F27:F33"/>
    <mergeCell ref="G27:G33"/>
    <mergeCell ref="Q27:Q33"/>
    <mergeCell ref="B27:B33"/>
    <mergeCell ref="S34:S42"/>
    <mergeCell ref="C34:C42"/>
    <mergeCell ref="E34:E42"/>
    <mergeCell ref="F34:F42"/>
    <mergeCell ref="G34:G42"/>
    <mergeCell ref="H34:H42"/>
    <mergeCell ref="O34:O42"/>
    <mergeCell ref="I34:I42"/>
    <mergeCell ref="R27:R33"/>
    <mergeCell ref="B18:B23"/>
    <mergeCell ref="S27:S33"/>
    <mergeCell ref="C27:C33"/>
    <mergeCell ref="I18:I23"/>
    <mergeCell ref="J18:J23"/>
    <mergeCell ref="H27:H33"/>
    <mergeCell ref="I27:I33"/>
    <mergeCell ref="J27:J33"/>
    <mergeCell ref="K18:K23"/>
    <mergeCell ref="C2:C4"/>
    <mergeCell ref="E2:P2"/>
    <mergeCell ref="Q2:R2"/>
    <mergeCell ref="S2:S4"/>
    <mergeCell ref="T2:T4"/>
    <mergeCell ref="U7:U17"/>
    <mergeCell ref="V7:V17"/>
    <mergeCell ref="N7:N17"/>
    <mergeCell ref="O7:O17"/>
    <mergeCell ref="P7:P17"/>
    <mergeCell ref="Q7:Q17"/>
    <mergeCell ref="S7:S17"/>
    <mergeCell ref="R7:R17"/>
    <mergeCell ref="T7:T15"/>
    <mergeCell ref="T16:T17"/>
    <mergeCell ref="E6:V6"/>
    <mergeCell ref="U2:U4"/>
    <mergeCell ref="V2:V4"/>
    <mergeCell ref="D7:D15"/>
    <mergeCell ref="D2:D4"/>
    <mergeCell ref="A410:A412"/>
    <mergeCell ref="A432:A434"/>
    <mergeCell ref="A324:A326"/>
    <mergeCell ref="A269:A271"/>
    <mergeCell ref="A177:A179"/>
    <mergeCell ref="A159:A161"/>
    <mergeCell ref="A131:A133"/>
    <mergeCell ref="A2:A4"/>
    <mergeCell ref="W18:W23"/>
    <mergeCell ref="R18:R23"/>
    <mergeCell ref="L7:L17"/>
    <mergeCell ref="M7:M17"/>
    <mergeCell ref="W7:W17"/>
    <mergeCell ref="E18:E23"/>
    <mergeCell ref="F18:F23"/>
    <mergeCell ref="G18:G23"/>
    <mergeCell ref="H18:H23"/>
    <mergeCell ref="W2:W4"/>
    <mergeCell ref="E3:J3"/>
    <mergeCell ref="K3:P3"/>
    <mergeCell ref="Q3:Q4"/>
    <mergeCell ref="R3:R4"/>
    <mergeCell ref="B7:B17"/>
    <mergeCell ref="C7:C17"/>
    <mergeCell ref="E7:E17"/>
    <mergeCell ref="F7:F17"/>
    <mergeCell ref="G7:G17"/>
    <mergeCell ref="H7:H17"/>
    <mergeCell ref="I7:I17"/>
    <mergeCell ref="J7:J17"/>
    <mergeCell ref="K7:K17"/>
    <mergeCell ref="B2:B4"/>
    <mergeCell ref="Q451:Q452"/>
    <mergeCell ref="X450:X452"/>
    <mergeCell ref="Y450:Y452"/>
    <mergeCell ref="Z450:Z452"/>
    <mergeCell ref="D432:D435"/>
    <mergeCell ref="D437:D446"/>
    <mergeCell ref="A450:A452"/>
    <mergeCell ref="B450:B452"/>
    <mergeCell ref="C450:C452"/>
    <mergeCell ref="D450:D452"/>
    <mergeCell ref="S450:S452"/>
    <mergeCell ref="T450:T452"/>
    <mergeCell ref="U450:U452"/>
    <mergeCell ref="V450:V452"/>
    <mergeCell ref="E436:V436"/>
    <mergeCell ref="V432:V434"/>
    <mergeCell ref="W432:W434"/>
    <mergeCell ref="E433:J433"/>
    <mergeCell ref="W437:W446"/>
    <mergeCell ref="P437:P446"/>
    <mergeCell ref="Q437:Q446"/>
    <mergeCell ref="R437:R446"/>
    <mergeCell ref="T437:T446"/>
    <mergeCell ref="U437:U446"/>
    <mergeCell ref="C437:C446"/>
    <mergeCell ref="E437:E446"/>
    <mergeCell ref="H437:H446"/>
    <mergeCell ref="T432:T434"/>
    <mergeCell ref="U432:U434"/>
    <mergeCell ref="I437:I446"/>
    <mergeCell ref="S437:S446"/>
    <mergeCell ref="V437:V446"/>
    <mergeCell ref="X2:X4"/>
    <mergeCell ref="X7:X17"/>
    <mergeCell ref="X18:X23"/>
    <mergeCell ref="X27:X33"/>
    <mergeCell ref="X34:X42"/>
    <mergeCell ref="X43:X51"/>
    <mergeCell ref="X52:X61"/>
    <mergeCell ref="X62:X70"/>
    <mergeCell ref="X71:X80"/>
    <mergeCell ref="X81:X92"/>
    <mergeCell ref="X115:X125"/>
    <mergeCell ref="X131:X133"/>
    <mergeCell ref="X136:X145"/>
    <mergeCell ref="X147:X157"/>
    <mergeCell ref="X159:X161"/>
    <mergeCell ref="Y2:Y4"/>
    <mergeCell ref="Y7:Y17"/>
    <mergeCell ref="Y18:Y23"/>
    <mergeCell ref="Y27:Y33"/>
    <mergeCell ref="Y34:Y42"/>
    <mergeCell ref="Y93:Y103"/>
    <mergeCell ref="X93:X103"/>
    <mergeCell ref="Y43:Y51"/>
    <mergeCell ref="Y52:Y61"/>
    <mergeCell ref="Y62:Y70"/>
    <mergeCell ref="Y71:Y80"/>
    <mergeCell ref="Y81:Y92"/>
    <mergeCell ref="Y115:Y125"/>
    <mergeCell ref="Y131:Y133"/>
    <mergeCell ref="Y136:Y145"/>
    <mergeCell ref="Y147:Y157"/>
    <mergeCell ref="Y159:Y161"/>
    <mergeCell ref="A283:A292"/>
    <mergeCell ref="D283:D292"/>
    <mergeCell ref="E283:E292"/>
    <mergeCell ref="F283:F292"/>
    <mergeCell ref="G283:G292"/>
    <mergeCell ref="H283:H292"/>
    <mergeCell ref="I283:I292"/>
    <mergeCell ref="J283:J292"/>
    <mergeCell ref="K283:K292"/>
    <mergeCell ref="X274:X282"/>
    <mergeCell ref="L283:L292"/>
    <mergeCell ref="M283:M292"/>
    <mergeCell ref="N283:N292"/>
    <mergeCell ref="O283:O292"/>
    <mergeCell ref="P283:P292"/>
    <mergeCell ref="Q283:Q292"/>
    <mergeCell ref="R283:R292"/>
    <mergeCell ref="S283:S292"/>
    <mergeCell ref="T283:T292"/>
    <mergeCell ref="U283:U292"/>
    <mergeCell ref="M274:M282"/>
    <mergeCell ref="N274:N282"/>
    <mergeCell ref="O274:O282"/>
    <mergeCell ref="P274:P282"/>
    <mergeCell ref="Q274:Q282"/>
    <mergeCell ref="C274:C282"/>
    <mergeCell ref="E274:E282"/>
    <mergeCell ref="F274:F282"/>
    <mergeCell ref="G274:G282"/>
    <mergeCell ref="V274:V282"/>
    <mergeCell ref="W274:W282"/>
    <mergeCell ref="A454:V454"/>
    <mergeCell ref="Y313:Y321"/>
    <mergeCell ref="Y324:Y326"/>
    <mergeCell ref="Y329:Y338"/>
    <mergeCell ref="Y339:Y349"/>
    <mergeCell ref="Y351:Y359"/>
    <mergeCell ref="Y360:Y371"/>
    <mergeCell ref="Y372:Y381"/>
    <mergeCell ref="Y382:Y392"/>
    <mergeCell ref="Y394:Y404"/>
    <mergeCell ref="Y410:Y412"/>
    <mergeCell ref="Y415:Y420"/>
    <mergeCell ref="Y421:Y430"/>
    <mergeCell ref="X421:X430"/>
    <mergeCell ref="X432:X434"/>
    <mergeCell ref="X437:X446"/>
    <mergeCell ref="Y432:Y434"/>
    <mergeCell ref="Y437:Y446"/>
    <mergeCell ref="X313:X321"/>
    <mergeCell ref="X324:X326"/>
    <mergeCell ref="X329:X338"/>
    <mergeCell ref="X339:X349"/>
    <mergeCell ref="X351:X359"/>
    <mergeCell ref="X360:X371"/>
    <mergeCell ref="X372:X381"/>
    <mergeCell ref="X382:X392"/>
    <mergeCell ref="X394:X404"/>
    <mergeCell ref="W450:W452"/>
    <mergeCell ref="E451:J451"/>
    <mergeCell ref="K451:O451"/>
    <mergeCell ref="R451:R452"/>
    <mergeCell ref="Q450:R450"/>
    <mergeCell ref="A1:Z1"/>
    <mergeCell ref="X104:X114"/>
    <mergeCell ref="Y104:Y114"/>
    <mergeCell ref="X415:X420"/>
    <mergeCell ref="Y164:Y174"/>
    <mergeCell ref="Y177:Y179"/>
    <mergeCell ref="Y182:Y187"/>
    <mergeCell ref="Y194:Y201"/>
    <mergeCell ref="Y204:Y214"/>
    <mergeCell ref="Y215:Y225"/>
    <mergeCell ref="Y226:Y235"/>
    <mergeCell ref="Y236:Y244"/>
    <mergeCell ref="Y245:Y254"/>
    <mergeCell ref="Y256:Y267"/>
    <mergeCell ref="Y269:Y271"/>
    <mergeCell ref="Y274:Y282"/>
    <mergeCell ref="Y293:Y302"/>
    <mergeCell ref="Y303:Y312"/>
    <mergeCell ref="X164:X174"/>
    <mergeCell ref="X177:X179"/>
    <mergeCell ref="X182:X187"/>
    <mergeCell ref="X194:X201"/>
    <mergeCell ref="X204:X214"/>
    <mergeCell ref="X215:X225"/>
    <mergeCell ref="X226:X235"/>
    <mergeCell ref="X236:X244"/>
    <mergeCell ref="X245:X254"/>
    <mergeCell ref="X256:X267"/>
    <mergeCell ref="X269:X271"/>
    <mergeCell ref="X283:X292"/>
    <mergeCell ref="Y283:Y292"/>
    <mergeCell ref="B283:B292"/>
  </mergeCells>
  <pageMargins left="0.70866141732283461" right="0.70866141732283461" top="0.74803149606299213" bottom="0.74803149606299213" header="0.31496062992125984" footer="0.31496062992125984"/>
  <pageSetup scale="1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topLeftCell="A61" workbookViewId="0">
      <selection activeCell="A87" sqref="A87"/>
    </sheetView>
  </sheetViews>
  <sheetFormatPr defaultRowHeight="15" x14ac:dyDescent="0.25"/>
  <sheetData>
    <row r="1" spans="1:2" x14ac:dyDescent="0.25">
      <c r="A1" s="237">
        <v>2500</v>
      </c>
      <c r="B1" s="151">
        <v>350</v>
      </c>
    </row>
    <row r="2" spans="1:2" x14ac:dyDescent="0.25">
      <c r="A2" s="238"/>
      <c r="B2" s="149"/>
    </row>
    <row r="3" spans="1:2" x14ac:dyDescent="0.25">
      <c r="A3" s="238"/>
      <c r="B3" s="149"/>
    </row>
    <row r="4" spans="1:2" x14ac:dyDescent="0.25">
      <c r="A4" s="238"/>
      <c r="B4" s="149"/>
    </row>
    <row r="5" spans="1:2" x14ac:dyDescent="0.25">
      <c r="A5" s="238"/>
      <c r="B5" s="149"/>
    </row>
    <row r="6" spans="1:2" x14ac:dyDescent="0.25">
      <c r="A6" s="239"/>
      <c r="B6" s="150"/>
    </row>
    <row r="7" spans="1:2" x14ac:dyDescent="0.25">
      <c r="A7" s="135">
        <v>105</v>
      </c>
      <c r="B7" s="135">
        <v>6</v>
      </c>
    </row>
    <row r="8" spans="1:2" x14ac:dyDescent="0.25">
      <c r="A8" s="136"/>
      <c r="B8" s="132"/>
    </row>
    <row r="9" spans="1:2" x14ac:dyDescent="0.25">
      <c r="A9" s="136"/>
      <c r="B9" s="132"/>
    </row>
    <row r="10" spans="1:2" x14ac:dyDescent="0.25">
      <c r="A10" s="136"/>
      <c r="B10" s="132"/>
    </row>
    <row r="11" spans="1:2" x14ac:dyDescent="0.25">
      <c r="A11" s="136"/>
      <c r="B11" s="132"/>
    </row>
    <row r="12" spans="1:2" x14ac:dyDescent="0.25">
      <c r="A12" s="136"/>
      <c r="B12" s="132"/>
    </row>
    <row r="13" spans="1:2" x14ac:dyDescent="0.25">
      <c r="A13" s="151">
        <v>75</v>
      </c>
      <c r="B13" s="151">
        <v>30</v>
      </c>
    </row>
    <row r="14" spans="1:2" x14ac:dyDescent="0.25">
      <c r="A14" s="149"/>
      <c r="B14" s="149"/>
    </row>
    <row r="15" spans="1:2" x14ac:dyDescent="0.25">
      <c r="A15" s="149"/>
      <c r="B15" s="149"/>
    </row>
    <row r="16" spans="1:2" x14ac:dyDescent="0.25">
      <c r="A16" s="149"/>
      <c r="B16" s="149"/>
    </row>
    <row r="17" spans="1:2" x14ac:dyDescent="0.25">
      <c r="A17" s="149"/>
      <c r="B17" s="149"/>
    </row>
    <row r="18" spans="1:2" x14ac:dyDescent="0.25">
      <c r="A18" s="149"/>
      <c r="B18" s="149"/>
    </row>
    <row r="19" spans="1:2" x14ac:dyDescent="0.25">
      <c r="A19" s="149"/>
      <c r="B19" s="149"/>
    </row>
    <row r="20" spans="1:2" x14ac:dyDescent="0.25">
      <c r="A20" s="150"/>
      <c r="B20" s="150"/>
    </row>
    <row r="21" spans="1:2" x14ac:dyDescent="0.25">
      <c r="A21" s="133">
        <v>35</v>
      </c>
      <c r="B21" s="133"/>
    </row>
    <row r="22" spans="1:2" x14ac:dyDescent="0.25">
      <c r="A22" s="133">
        <v>17</v>
      </c>
      <c r="B22" s="133">
        <v>17</v>
      </c>
    </row>
    <row r="23" spans="1:2" x14ac:dyDescent="0.25">
      <c r="A23" s="151">
        <v>127</v>
      </c>
      <c r="B23" s="151">
        <v>36</v>
      </c>
    </row>
    <row r="24" spans="1:2" x14ac:dyDescent="0.25">
      <c r="A24" s="149"/>
      <c r="B24" s="149"/>
    </row>
    <row r="25" spans="1:2" x14ac:dyDescent="0.25">
      <c r="A25" s="149"/>
      <c r="B25" s="149"/>
    </row>
    <row r="26" spans="1:2" x14ac:dyDescent="0.25">
      <c r="A26" s="149"/>
      <c r="B26" s="149"/>
    </row>
    <row r="27" spans="1:2" x14ac:dyDescent="0.25">
      <c r="A27" s="149"/>
      <c r="B27" s="149"/>
    </row>
    <row r="28" spans="1:2" x14ac:dyDescent="0.25">
      <c r="A28" s="149"/>
      <c r="B28" s="149"/>
    </row>
    <row r="29" spans="1:2" x14ac:dyDescent="0.25">
      <c r="A29" s="149"/>
      <c r="B29" s="149"/>
    </row>
    <row r="30" spans="1:2" x14ac:dyDescent="0.25">
      <c r="A30" s="149"/>
      <c r="B30" s="149"/>
    </row>
    <row r="31" spans="1:2" x14ac:dyDescent="0.25">
      <c r="A31" s="149"/>
      <c r="B31" s="149"/>
    </row>
    <row r="32" spans="1:2" x14ac:dyDescent="0.25">
      <c r="A32" s="149"/>
      <c r="B32" s="149"/>
    </row>
    <row r="33" spans="1:2" x14ac:dyDescent="0.25">
      <c r="A33" s="150"/>
      <c r="B33" s="150"/>
    </row>
    <row r="34" spans="1:2" x14ac:dyDescent="0.25">
      <c r="A34" s="151">
        <v>196</v>
      </c>
      <c r="B34" s="151">
        <v>198</v>
      </c>
    </row>
    <row r="35" spans="1:2" x14ac:dyDescent="0.25">
      <c r="A35" s="149"/>
      <c r="B35" s="149"/>
    </row>
    <row r="36" spans="1:2" x14ac:dyDescent="0.25">
      <c r="A36" s="149"/>
      <c r="B36" s="149"/>
    </row>
    <row r="37" spans="1:2" x14ac:dyDescent="0.25">
      <c r="A37" s="149"/>
      <c r="B37" s="149"/>
    </row>
    <row r="38" spans="1:2" x14ac:dyDescent="0.25">
      <c r="A38" s="149"/>
      <c r="B38" s="149"/>
    </row>
    <row r="39" spans="1:2" x14ac:dyDescent="0.25">
      <c r="A39" s="149"/>
      <c r="B39" s="149"/>
    </row>
    <row r="40" spans="1:2" x14ac:dyDescent="0.25">
      <c r="A40" s="149"/>
      <c r="B40" s="149"/>
    </row>
    <row r="41" spans="1:2" x14ac:dyDescent="0.25">
      <c r="A41" s="149"/>
      <c r="B41" s="149"/>
    </row>
    <row r="42" spans="1:2" x14ac:dyDescent="0.25">
      <c r="A42" s="149"/>
      <c r="B42" s="149"/>
    </row>
    <row r="43" spans="1:2" x14ac:dyDescent="0.25">
      <c r="A43" s="149"/>
      <c r="B43" s="149"/>
    </row>
    <row r="44" spans="1:2" x14ac:dyDescent="0.25">
      <c r="A44" s="150"/>
      <c r="B44" s="150"/>
    </row>
    <row r="45" spans="1:2" x14ac:dyDescent="0.25">
      <c r="A45" s="151">
        <v>146</v>
      </c>
      <c r="B45" s="151">
        <v>26</v>
      </c>
    </row>
    <row r="46" spans="1:2" x14ac:dyDescent="0.25">
      <c r="A46" s="149"/>
      <c r="B46" s="149"/>
    </row>
    <row r="47" spans="1:2" x14ac:dyDescent="0.25">
      <c r="A47" s="149"/>
      <c r="B47" s="149"/>
    </row>
    <row r="48" spans="1:2" x14ac:dyDescent="0.25">
      <c r="A48" s="149"/>
      <c r="B48" s="149"/>
    </row>
    <row r="49" spans="1:2" x14ac:dyDescent="0.25">
      <c r="A49" s="149"/>
      <c r="B49" s="149"/>
    </row>
    <row r="50" spans="1:2" x14ac:dyDescent="0.25">
      <c r="A50" s="149"/>
      <c r="B50" s="149"/>
    </row>
    <row r="51" spans="1:2" x14ac:dyDescent="0.25">
      <c r="A51" s="149"/>
      <c r="B51" s="149"/>
    </row>
    <row r="52" spans="1:2" x14ac:dyDescent="0.25">
      <c r="A52" s="149"/>
      <c r="B52" s="149"/>
    </row>
    <row r="53" spans="1:2" x14ac:dyDescent="0.25">
      <c r="A53" s="149"/>
      <c r="B53" s="149"/>
    </row>
    <row r="54" spans="1:2" x14ac:dyDescent="0.25">
      <c r="A54" s="150"/>
      <c r="B54" s="150"/>
    </row>
    <row r="55" spans="1:2" x14ac:dyDescent="0.25">
      <c r="A55" s="151">
        <v>115</v>
      </c>
      <c r="B55" s="151">
        <v>8</v>
      </c>
    </row>
    <row r="56" spans="1:2" x14ac:dyDescent="0.25">
      <c r="A56" s="149"/>
      <c r="B56" s="149"/>
    </row>
    <row r="57" spans="1:2" x14ac:dyDescent="0.25">
      <c r="A57" s="149"/>
      <c r="B57" s="149"/>
    </row>
    <row r="58" spans="1:2" x14ac:dyDescent="0.25">
      <c r="A58" s="149"/>
      <c r="B58" s="149"/>
    </row>
    <row r="59" spans="1:2" x14ac:dyDescent="0.25">
      <c r="A59" s="149"/>
      <c r="B59" s="149"/>
    </row>
    <row r="60" spans="1:2" x14ac:dyDescent="0.25">
      <c r="A60" s="149"/>
      <c r="B60" s="149"/>
    </row>
    <row r="61" spans="1:2" x14ac:dyDescent="0.25">
      <c r="A61" s="149"/>
      <c r="B61" s="149"/>
    </row>
    <row r="62" spans="1:2" x14ac:dyDescent="0.25">
      <c r="A62" s="149"/>
      <c r="B62" s="149"/>
    </row>
    <row r="63" spans="1:2" x14ac:dyDescent="0.25">
      <c r="A63" s="150"/>
      <c r="B63" s="150"/>
    </row>
    <row r="64" spans="1:2" x14ac:dyDescent="0.25">
      <c r="A64" s="151">
        <v>115</v>
      </c>
      <c r="B64" s="151">
        <v>11</v>
      </c>
    </row>
    <row r="65" spans="1:2" x14ac:dyDescent="0.25">
      <c r="A65" s="149"/>
      <c r="B65" s="149"/>
    </row>
    <row r="66" spans="1:2" x14ac:dyDescent="0.25">
      <c r="A66" s="149"/>
      <c r="B66" s="149"/>
    </row>
    <row r="67" spans="1:2" x14ac:dyDescent="0.25">
      <c r="A67" s="149"/>
      <c r="B67" s="149"/>
    </row>
    <row r="68" spans="1:2" x14ac:dyDescent="0.25">
      <c r="A68" s="149"/>
      <c r="B68" s="149"/>
    </row>
    <row r="69" spans="1:2" x14ac:dyDescent="0.25">
      <c r="A69" s="149"/>
      <c r="B69" s="149"/>
    </row>
    <row r="70" spans="1:2" x14ac:dyDescent="0.25">
      <c r="A70" s="149"/>
      <c r="B70" s="149"/>
    </row>
    <row r="71" spans="1:2" x14ac:dyDescent="0.25">
      <c r="A71" s="149"/>
      <c r="B71" s="149"/>
    </row>
    <row r="72" spans="1:2" x14ac:dyDescent="0.25">
      <c r="A72" s="149"/>
      <c r="B72" s="149"/>
    </row>
    <row r="73" spans="1:2" x14ac:dyDescent="0.25">
      <c r="A73" s="150"/>
      <c r="B73" s="150"/>
    </row>
    <row r="74" spans="1:2" x14ac:dyDescent="0.25">
      <c r="A74" s="134">
        <v>126</v>
      </c>
      <c r="B74" s="134">
        <v>31</v>
      </c>
    </row>
    <row r="75" spans="1:2" x14ac:dyDescent="0.25">
      <c r="A75" s="237">
        <v>115</v>
      </c>
      <c r="B75" s="237">
        <v>25</v>
      </c>
    </row>
    <row r="76" spans="1:2" x14ac:dyDescent="0.25">
      <c r="A76" s="238"/>
      <c r="B76" s="238"/>
    </row>
    <row r="77" spans="1:2" x14ac:dyDescent="0.25">
      <c r="A77" s="238"/>
      <c r="B77" s="238"/>
    </row>
    <row r="78" spans="1:2" x14ac:dyDescent="0.25">
      <c r="A78" s="238"/>
      <c r="B78" s="238"/>
    </row>
    <row r="79" spans="1:2" x14ac:dyDescent="0.25">
      <c r="A79" s="238"/>
      <c r="B79" s="238"/>
    </row>
    <row r="80" spans="1:2" x14ac:dyDescent="0.25">
      <c r="A80" s="238"/>
      <c r="B80" s="238"/>
    </row>
    <row r="81" spans="1:2" x14ac:dyDescent="0.25">
      <c r="A81" s="238"/>
      <c r="B81" s="238"/>
    </row>
    <row r="82" spans="1:2" x14ac:dyDescent="0.25">
      <c r="A82" s="238"/>
      <c r="B82" s="238"/>
    </row>
    <row r="83" spans="1:2" x14ac:dyDescent="0.25">
      <c r="A83" s="238"/>
      <c r="B83" s="238"/>
    </row>
    <row r="84" spans="1:2" x14ac:dyDescent="0.25">
      <c r="A84" s="238"/>
      <c r="B84" s="238"/>
    </row>
    <row r="85" spans="1:2" x14ac:dyDescent="0.25">
      <c r="A85" s="238"/>
      <c r="B85" s="238"/>
    </row>
    <row r="86" spans="1:2" x14ac:dyDescent="0.25">
      <c r="A86" s="239"/>
      <c r="B86" s="239"/>
    </row>
  </sheetData>
  <mergeCells count="16">
    <mergeCell ref="A1:A6"/>
    <mergeCell ref="B1:B6"/>
    <mergeCell ref="A13:A20"/>
    <mergeCell ref="B13:B20"/>
    <mergeCell ref="A23:A33"/>
    <mergeCell ref="B23:B33"/>
    <mergeCell ref="A64:A73"/>
    <mergeCell ref="B64:B73"/>
    <mergeCell ref="A75:A86"/>
    <mergeCell ref="B75:B86"/>
    <mergeCell ref="A34:A44"/>
    <mergeCell ref="B34:B44"/>
    <mergeCell ref="A45:A54"/>
    <mergeCell ref="B45:B54"/>
    <mergeCell ref="A55:A63"/>
    <mergeCell ref="B55:B6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Основной реестр</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2024-09-24T10:52:42Z</dcterms:modified>
</cp:coreProperties>
</file>