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145" yWindow="-135" windowWidth="18150" windowHeight="12975" activeTab="3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3">'таблица 11'!$A$1:$I$63</definedName>
    <definedName name="_xlnm.Print_Area" localSheetId="1">'таблица 9'!$A$1:$H$81</definedName>
  </definedNames>
  <calcPr calcId="162913"/>
</workbook>
</file>

<file path=xl/calcChain.xml><?xml version="1.0" encoding="utf-8"?>
<calcChain xmlns="http://schemas.openxmlformats.org/spreadsheetml/2006/main">
  <c r="E23" i="2" l="1"/>
  <c r="E21" i="2"/>
  <c r="E54" i="2" l="1"/>
  <c r="I17" i="1"/>
  <c r="I12" i="1"/>
  <c r="H53" i="2" l="1"/>
  <c r="H31" i="2"/>
  <c r="H61" i="2"/>
  <c r="H71" i="2"/>
  <c r="H39" i="2"/>
  <c r="H27" i="2"/>
  <c r="E14" i="2" l="1"/>
  <c r="D14" i="2"/>
  <c r="D23" i="2"/>
  <c r="F23" i="2"/>
  <c r="D20" i="2"/>
  <c r="D13" i="2" s="1"/>
  <c r="E11" i="2"/>
  <c r="D18" i="2"/>
  <c r="E18" i="2"/>
  <c r="F18" i="2"/>
  <c r="F11" i="2" s="1"/>
  <c r="E20" i="2"/>
  <c r="E13" i="2" s="1"/>
  <c r="F20" i="2"/>
  <c r="F13" i="2" s="1"/>
  <c r="E17" i="2" l="1"/>
  <c r="F21" i="2"/>
  <c r="F14" i="2" s="1"/>
  <c r="D21" i="2"/>
  <c r="F32" i="2"/>
  <c r="D32" i="2"/>
  <c r="E32" i="2"/>
  <c r="H32" i="2" s="1"/>
  <c r="F39" i="2"/>
  <c r="E39" i="2"/>
  <c r="D39" i="2"/>
  <c r="D54" i="2"/>
  <c r="F61" i="2"/>
  <c r="E61" i="2"/>
  <c r="F54" i="2"/>
  <c r="H54" i="2" s="1"/>
  <c r="L30" i="1"/>
  <c r="J30" i="1"/>
  <c r="J17" i="1"/>
  <c r="I30" i="1"/>
  <c r="H30" i="1"/>
  <c r="H12" i="1" s="1"/>
  <c r="E10" i="2" l="1"/>
  <c r="F17" i="2"/>
  <c r="H17" i="2" s="1"/>
  <c r="D11" i="2"/>
  <c r="H17" i="1"/>
  <c r="J12" i="1" l="1"/>
  <c r="L13" i="1" s="1"/>
  <c r="D17" i="2"/>
  <c r="E71" i="2"/>
  <c r="F71" i="2"/>
  <c r="F16" i="2" s="1"/>
  <c r="D71" i="2"/>
  <c r="D61" i="2"/>
  <c r="E16" i="2" l="1"/>
  <c r="D10" i="2"/>
  <c r="D16" i="2"/>
  <c r="F10" i="2" l="1"/>
  <c r="H10" i="2" s="1"/>
</calcChain>
</file>

<file path=xl/sharedStrings.xml><?xml version="1.0" encoding="utf-8"?>
<sst xmlns="http://schemas.openxmlformats.org/spreadsheetml/2006/main" count="448" uniqueCount="291">
  <si>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</si>
  <si>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</si>
  <si>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</si>
  <si>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</si>
  <si>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</si>
  <si>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>Подпрограмма</t>
  </si>
  <si>
    <t>Направление расходов</t>
  </si>
  <si>
    <t>кассовое исполнение</t>
  </si>
  <si>
    <t>________________________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</si>
  <si>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</si>
  <si>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</si>
  <si>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</si>
  <si>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</si>
  <si>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</si>
  <si>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</si>
  <si>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</si>
  <si>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</si>
  <si>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</si>
  <si>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</si>
  <si>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</si>
  <si>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</si>
  <si>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</si>
  <si>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</si>
  <si>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</si>
  <si>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</si>
  <si>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</si>
  <si>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</si>
  <si>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2.1.</t>
  </si>
  <si>
    <t>____________________________________________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</si>
  <si>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</si>
  <si>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</si>
  <si>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Обеспечение деятельности по реализации программы</t>
  </si>
  <si>
    <t>инидикаторы достижения цели 1 Программы:</t>
  </si>
  <si>
    <t>показатели решения задачи 1 подпрограммы 1</t>
  </si>
  <si>
    <t>средства местного бюджета</t>
  </si>
  <si>
    <t>3.1.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</si>
  <si>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</si>
  <si>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</si>
  <si>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</si>
  <si>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Подпрограмма 3 «Обеспечение реализации программы и общепрограммные мероприятия», всего</t>
  </si>
  <si>
    <t>03</t>
  </si>
  <si>
    <t>04</t>
  </si>
  <si>
    <t>Муниципальная программа города-курорта Пятигорска «Экология и охрана окружающей среды»</t>
  </si>
  <si>
    <t>Подпрограма 2 «Ликвидация карантинного сорняка (амброзии) на территории города-курорта Пятигорска»</t>
  </si>
  <si>
    <t>Муниципальная программа города-курорта Пятигорска
«Экология и охрана окружающей среды», всего</t>
  </si>
  <si>
    <t>Подпрограмма 1  «Охрана окружающей среды и обеспечение экологической безопасности жителей города-курорта Пятигорска», всего</t>
  </si>
  <si>
    <t>Основное мероприятие 1.2 «Охрана водных ресурсов»</t>
  </si>
  <si>
    <t>Основное мероприятие 1.3 «Охрана лесов и мероприятия в области озеленения»</t>
  </si>
  <si>
    <t>Основное мероприятие 1.4 «Улучшение экологии окружающей среды»</t>
  </si>
  <si>
    <t>Основное мероприятие 1.5 «Обустройство мест массового отдыха»</t>
  </si>
  <si>
    <t>Основное мероприятие 1.6 «Проведение мероприятий по предупреждению возникновения чрезвычайных ситуаций»</t>
  </si>
  <si>
    <t>Основное мероприятие 2.1 «Проведение карантинных мероприятий по ликвидации сорняка (амброзии)»</t>
  </si>
  <si>
    <t>Основное мероприятие 1.1 «Обращение с отходами производства и потребления»</t>
  </si>
  <si>
    <t>Основное мероприятие 1.3. «Охрана лесов и мероприятия в области озеленения»</t>
  </si>
  <si>
    <t>цель 1 программы: «Повышение уровня экологической безопасности, улучшение экологической ситуации и гигиены окружающей среды на территории города-курорта Пятигорска»</t>
  </si>
  <si>
    <t>ед.</t>
  </si>
  <si>
    <t>Количество проведенных экологических акций</t>
  </si>
  <si>
    <t>Выполнение работ по рекультивации и охране полигона ТБО; берегоукрепительные работы; содержание и ремонт ливневой канализации; организация работ по озеленению и санитарной очистке города-курорта Пятигорска; содержание, ремонт и реконструкция фонтанов, противооползневые мероприятия, мероприятия по предупреждению возникновения чрезвычайных ситуаций, ремонт и восстановление гидротехнических сооружений в пределах затрат, предусмотренных муниципальной программой</t>
  </si>
  <si>
    <t>процентов</t>
  </si>
  <si>
    <t xml:space="preserve">Количество проведенных субботников </t>
  </si>
  <si>
    <t>Количество высаженных деревьев и кустарников</t>
  </si>
  <si>
    <t>шт.</t>
  </si>
  <si>
    <t>Количество проведенных экологических акций по ликвидации карантинных растений</t>
  </si>
  <si>
    <t>Количество ликвидированных карантинных растений (с корнем) ручным способом</t>
  </si>
  <si>
    <t>тыс. шт.</t>
  </si>
  <si>
    <t xml:space="preserve">Доля площади территории, обработанной акарицидными препаратами, от общей площади земель муниципального образования города-курорта Пятигорска </t>
  </si>
  <si>
    <t>Доля площади территории обработанной химическим способом от карантинных растений к общей площади земель муниципального образования города-курорта Пятигорска</t>
  </si>
  <si>
    <t>Доля вовлеченных граждан города-курорта Пятигорска в экологические мероприятия по ликвидации карантинных растений по отношению к общей численности населения  города-курорта Пятигорска</t>
  </si>
  <si>
    <t>Охрана, восстановление и использование лесов</t>
  </si>
  <si>
    <t>Начальник МКУ "Управление по делам территорий г. Пятигорска" Дворников В.Ю.</t>
  </si>
  <si>
    <t>Санитарно-гигиенические истребительные акарицидные мероприятия</t>
  </si>
  <si>
    <t xml:space="preserve">Организация субботников  </t>
  </si>
  <si>
    <t>Санитарная очистка территории города</t>
  </si>
  <si>
    <t>Размещение материалов о природоохранной деятельности в СМИ города-курорта Пятигорска</t>
  </si>
  <si>
    <t>Мероприятия по ликвидации несанкционированных свалок на территории города Пятигорска</t>
  </si>
  <si>
    <t>Основное мероприятие «Проведение карантинных мероприятий по ликвидации сорняка (амброзии)»</t>
  </si>
  <si>
    <t>Ликвидация карантинных растений (амброзии) химическим способом</t>
  </si>
  <si>
    <t>Уведомление в письменной форме предприятий, организаций и учреждений о необходимости очистки собственных, закрепленных и прилегающих территорий от карантинных растений</t>
  </si>
  <si>
    <t>Охрана полигона ТБО</t>
  </si>
  <si>
    <t>Выполнение химического анализа сточных и природных вод</t>
  </si>
  <si>
    <t>Содержание и ремонт ливневой канализации для защиты населения и территории от чрезвычайных ситуаций природного и техногенного характера</t>
  </si>
  <si>
    <t>Доля ликвидированных несанкционированных свалок в общем числе выявленных несанкционированных свалок</t>
  </si>
  <si>
    <t>Количество контейнеров, вновь установленных для сбора твердых коммунальных отходов</t>
  </si>
  <si>
    <t>показатели решения задачи 2 подпрограммы 1</t>
  </si>
  <si>
    <t>2.1.1.</t>
  </si>
  <si>
    <t>2.1.2.</t>
  </si>
  <si>
    <t>02</t>
  </si>
  <si>
    <t>05</t>
  </si>
  <si>
    <t>06</t>
  </si>
  <si>
    <t>муниципальной программы города-курорта Пятигорска «Экология и охрана окружающей среды»</t>
  </si>
  <si>
    <t xml:space="preserve"> 06</t>
  </si>
  <si>
    <t>«Экология и охрана окружающей среды»</t>
  </si>
  <si>
    <t>Основное мероприятие</t>
  </si>
  <si>
    <t>2.</t>
  </si>
  <si>
    <t>1.</t>
  </si>
  <si>
    <t>Исполнение основных мероприятий, мероприятий, контрольных событий в соответствии с планом-графиком</t>
  </si>
  <si>
    <t>Подпрограмма 2 «Ликвидация карантинного сорняка (амброзии) на территории города-курорта Пятигорска»</t>
  </si>
  <si>
    <t>Озеленение (содержание и ремонт зеленых насаждений,  малых архитектурных форм, валка (обрезка) сухих и аварийных деревьев, кошение газонов, переработка древесных остатков садово-паркового хозяйства до фракции щепы)</t>
  </si>
  <si>
    <t>приложение 1</t>
  </si>
  <si>
    <t>Основное мероприятие «Обращение с отходами производства и потребления»</t>
  </si>
  <si>
    <t>Основное мероприятие «Охрана водных ресурсов»</t>
  </si>
  <si>
    <t>Основное мероприятие «Охрана лесов и мероприятия в области озеленения»</t>
  </si>
  <si>
    <t xml:space="preserve"> </t>
  </si>
  <si>
    <t>-</t>
  </si>
  <si>
    <t>Заместитель главы администрации города Пятигорска - начальник  МУ «Управление городского хозяйства, транспорта и связи администрации города Пятигорска»</t>
  </si>
  <si>
    <t>G2</t>
  </si>
  <si>
    <t>Основное мероприятие «Улучшение экологии окружающей среды»</t>
  </si>
  <si>
    <t xml:space="preserve">Выполнение химического анализа сточных и природных вод </t>
  </si>
  <si>
    <t>Задача  1 подпрограммы 1 программы: «Совершенствование системы обращения с отходами и приведение системы сбора и утилизации всех категорий отходов на территории города-курорта Пятигорска в соответствие с законодательством Российской Федерации»</t>
  </si>
  <si>
    <t>ответственный исполнитель программы -МУ«УГХТиС администрации города Пятигорска»</t>
  </si>
  <si>
    <t>ответственный исполнитель подпрограммы 2 -МУ«УГХТиС администрации города Пятигорска»</t>
  </si>
  <si>
    <t>Реализация регионального проекта "Комплексная система обращения с ТКО"</t>
  </si>
  <si>
    <t>ответственный исполнитель подпрограммы 1 -МУ«УГХТиС администрации города Пятигорска»</t>
  </si>
  <si>
    <t>в том числе следующие основные мероприятия подпрограммы 3</t>
  </si>
  <si>
    <t>2.1</t>
  </si>
  <si>
    <t>Подпрограмма 1: «Охрана окружающей среды и обеспечение экологической безопасности жителей города-курорта Пятигорска»</t>
  </si>
  <si>
    <t xml:space="preserve"> Основное мероприятие «Проведение мероприятий по предупреждению возникновения чрезвычайных ситуаций»</t>
  </si>
  <si>
    <t xml:space="preserve">Подпрограмма 1 «Охрана окружающей среды и обеспечение экологической безопасности жителей города-курорта Пятигорска» </t>
  </si>
  <si>
    <t>показатель  решения задачи  3 Программы:</t>
  </si>
  <si>
    <t>не менее 0,74</t>
  </si>
  <si>
    <t xml:space="preserve">
Количество закупленных контейнеров для раздельного накопления твердых коммунальных отходов, устанавливаемых на контейнерных площадках, включенных в реестр мест (площадок) накопления твердых коммунальных отходов
</t>
  </si>
  <si>
    <t>И.А.Андриянов</t>
  </si>
  <si>
    <t>Расходы в рамках программы повышения эффективности исполнения судебных актов</t>
  </si>
  <si>
    <t>Заместитель начальника управления МУ «УГХТиС администрации г. Пятигорска» - А.Ю.Цымбал</t>
  </si>
  <si>
    <t xml:space="preserve">Берегоукрепительные работы </t>
  </si>
  <si>
    <t>Исполняющий обязанности начальника «УКС»
Д.С.Громаков
Заместитель начальника управления МУ «УГХТиС администрации г. Пятигорска» - А.Ю.Цымбал</t>
  </si>
  <si>
    <t xml:space="preserve">Внедрение раздельного накопления и сбора твердых коммунальных отходов на территории города-курорта Пятигорска
</t>
  </si>
  <si>
    <t>Заместитель главы администрации города Пятигорска - Начальник МУ "Управление городского хозяйства, транспорта и связи администрации города Пятигорска" - И.А.Андриянов</t>
  </si>
  <si>
    <t xml:space="preserve">Реализация регионального проекта "Чистая страна"
</t>
  </si>
  <si>
    <t>Реализация регионального проекта "Чистая страна"</t>
  </si>
  <si>
    <t>G1</t>
  </si>
  <si>
    <t>не менее 0,46</t>
  </si>
  <si>
    <t>Задача 2 подпрограммы 1 программы: «Улучшение экологической ситуации в городе-курорте Пятигорске, а также снижение негативного воздействия результатов жизнедеятельности на состояние городской среды и природных объектов»</t>
  </si>
  <si>
    <t>Задача 3 подпрограммы 1 программы: «Обеспечение охраны, защиты и воспроизводства городских лесов»</t>
  </si>
  <si>
    <t>показатели решения задачи 1 подпрограммы 2</t>
  </si>
  <si>
    <t>Задача 1 подпрограммы 2 программы:   «Ликвидация карантинного сорняка (амброзии) на территории города-курорта Пятигорска механическим и химическим способами, а также с привлечением юридических и физических лиц, широких масс общественности и жителей города-курорта Пятигорска»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</si>
  <si>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</si>
  <si>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</si>
  <si>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</si>
  <si>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</si>
  <si>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</si>
  <si>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</si>
  <si>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</si>
  <si>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</si>
  <si>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Заведующий отделом Заместитель начальника управления МУ «УГХТиС администрации г. Пятигорска» - А.Ю.Цымбал</t>
  </si>
  <si>
    <t>1.3.2.</t>
  </si>
  <si>
    <t>ООО "Кипарис", МК № 75-21 от 14.12.2021г.  (82 863 тыс. руб.)</t>
  </si>
  <si>
    <t>Выполнены работы по расчистке русла реки Грязнушка под мостом на перекрестке ул. Островского и пер. Крутого</t>
  </si>
  <si>
    <t>1.3.3.</t>
  </si>
  <si>
    <t>1.4.</t>
  </si>
  <si>
    <t>1.4.1.</t>
  </si>
  <si>
    <t>1.4.2.</t>
  </si>
  <si>
    <t>Начальник МКУ «Управление по делам территорий г. Пятигорска» Дворников В.Ю.</t>
  </si>
  <si>
    <t>Начальник МКУ «Управление по делам территорий г. Пятигорска» Дворников В.Ю.; Заместитель начальника управления МУ «УГХТиС администрации г. Пятигорска» - А.Ю.Цымбал; заместитель главы администрации горда Пятигорска -Начальник МУ «Управление образования администрации г.Пятигорска» - Васютина Н.А.</t>
  </si>
  <si>
    <t>1.4.3.</t>
  </si>
  <si>
    <t>1.4.4.</t>
  </si>
  <si>
    <t>1.4.5.</t>
  </si>
  <si>
    <t>1.5.</t>
  </si>
  <si>
    <t>1.5.1.</t>
  </si>
  <si>
    <t>1.6.</t>
  </si>
  <si>
    <t>1.6.1.</t>
  </si>
  <si>
    <t>сводная бюджетная роспись на 31 декабря 2022 г.</t>
  </si>
  <si>
    <t>28.12.2021 31.03.2022</t>
  </si>
  <si>
    <t>31.01.2022
17.05.2022
14.06.2022
29.06.2022
17.08.2022 06.12.2022</t>
  </si>
  <si>
    <t>Мероприятия в области использования, охраны водных объектов и гидротехнических сооружений</t>
  </si>
  <si>
    <t>1.2.3.</t>
  </si>
  <si>
    <t>Организация использования, охраны, защиты, восприоизводства городских лесов, расположенных в границах населенных пунктов</t>
  </si>
  <si>
    <t>Мероприятия проведены по расчистке неликвидной древесины в городских лесах.</t>
  </si>
  <si>
    <t xml:space="preserve">МК №0121300035322000068 от 11.07.2022 ГБУ "Бештаугорский лесхоз";
МК 929414-22STV от 05.09.2022 с ФБУ "Российский центр защиты леса" (Услуги по проведению внешней экспертизы результатов исполнения контракта в части соответствия его условиям муниципального контракта №0121300035322000068 от 11.07.2022 г. на "Организацию использования, охраны, защиты, воспроизводства городских лесов, расположенных в границах населенных пунктов"). </t>
  </si>
  <si>
    <t>11.07.2022
05.09.2022</t>
  </si>
  <si>
    <t>26.01.2022
01.04.2022
23.05.2022
26.07.2022</t>
  </si>
  <si>
    <t>21.11.2022 14.12.2022</t>
  </si>
  <si>
    <t>Сводная бюджетная роспись на 31 декабря 2022 г.</t>
  </si>
  <si>
    <t>утверждено в программе на 31 декабря 2022 г.</t>
  </si>
  <si>
    <t xml:space="preserve">Выполнены  работы по акарицидной обработке химическим способом в местах массового посещения граждан (парки, скверы, мемориалы и т.п.) площадью 264550,00 м2. </t>
  </si>
  <si>
    <t>Заключены МК № 0121300035322000027-К от 26.04.2022г., № 21-24 от 23.06.2022г.</t>
  </si>
  <si>
    <t>Проведены субботники  16.04.2022г., 28.05.2022г., 12.11.2022г. Заключены МК № 5-16 от 17.03.2022г.</t>
  </si>
  <si>
    <t>Расходы за отчетный год (тыс. рублей)</t>
  </si>
  <si>
    <t>Основное мероприятие 1.1  «Обращение с отходами производства и потребления»
всего</t>
  </si>
  <si>
    <t>1.1</t>
  </si>
  <si>
    <t>1.2</t>
  </si>
  <si>
    <t>1.3</t>
  </si>
  <si>
    <t>1.4</t>
  </si>
  <si>
    <t>1.5</t>
  </si>
  <si>
    <t>1.8</t>
  </si>
  <si>
    <t>1.7</t>
  </si>
  <si>
    <t>1.6</t>
  </si>
  <si>
    <t>2</t>
  </si>
  <si>
    <t xml:space="preserve">Заместитель главы администрации города
Пятигорска - начальник  МУ «Управление
городского хозяйства, транспорта и связи
администрации города Пятигорска»        </t>
  </si>
  <si>
    <t xml:space="preserve">Заместитель главы администрации города
Пятигорска - начальник  МУ «Управление
городского хозяйства, транспорта и связи
администрации города Пятигорска»       </t>
  </si>
  <si>
    <t>сводная бюджетная роспись, план на 1 января 2022 г.</t>
  </si>
  <si>
    <t>Програм ма</t>
  </si>
  <si>
    <t>о расходах на реализацию целей муниципальной программы города-курорта Пятигорска "Экология и охрана окружающей среды" за счет средств бюджет города-курорта Пятигорска и иных источников финансирования (в разрезе источников финансового обеспечения)</t>
  </si>
  <si>
    <t>(тыс.рублей)</t>
  </si>
  <si>
    <t>Приложение 2</t>
  </si>
  <si>
    <t>1.7.</t>
  </si>
  <si>
    <t>1.8.</t>
  </si>
  <si>
    <t xml:space="preserve">Бюджет города-курорта Пятигорска, в т.ч. </t>
  </si>
  <si>
    <t>средства бюджета Ставропольского края (далее - краевой бюджет)</t>
  </si>
  <si>
    <t>в т.ч. предусмотренные:</t>
  </si>
  <si>
    <t>средства краевого бюджета</t>
  </si>
  <si>
    <t>Бюджет города, в т.ч.</t>
  </si>
  <si>
    <t xml:space="preserve">средства местного бюджета </t>
  </si>
  <si>
    <t>Бюджет города-курорта Пятигорска, в т.ч.</t>
  </si>
  <si>
    <t>ответственному исполнителю -МУ«УГХТиС администрации города Пятигорска»</t>
  </si>
  <si>
    <t>Плановый срок
2022</t>
  </si>
  <si>
    <t>Фактический срок
2022</t>
  </si>
  <si>
    <t>о достижении значений  индикаторов достижения целей и показателей решения задач подпрограмм</t>
  </si>
  <si>
    <t>Наименование индикатора достижения цели Программы, показателя решения задач подпрограммы</t>
  </si>
  <si>
    <t>Приложение 4</t>
  </si>
  <si>
    <r>
      <rPr>
        <b/>
        <sz val="12"/>
        <rFont val="Times New Roman"/>
        <family val="1"/>
        <charset val="204"/>
      </rPr>
      <t>Контрольное событие 8</t>
    </r>
    <r>
      <rPr>
        <sz val="12"/>
        <rFont val="Times New Roman"/>
        <family val="1"/>
        <charset val="204"/>
      </rPr>
      <t xml:space="preserve">: заключение контракта на берегоукрепительные работы </t>
    </r>
  </si>
  <si>
    <t>Региональный проект "Чистая страна"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</si>
  <si>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</si>
  <si>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1.7.1.</t>
  </si>
  <si>
    <t>Приложение 3</t>
  </si>
  <si>
    <t>Заключение МК на обеспечение мероприятий по обращению с животными без владельцев.
4 МК № 2022.80731 от 26.01.2022, № 2022.385249 от 01.04.2022, № 2022.593911 от 23.05.2022, № 0121300035322000073 от 26.07.2022 с ИП Чагарова Радимхан Ханапиевна.</t>
  </si>
  <si>
    <t>Ликвидировано карантинных растений (амброзии)  химическим способом площадью 534999 м2.</t>
  </si>
  <si>
    <t>Мероприятие выполнено</t>
  </si>
  <si>
    <t>28.12.2021
25.02.2022
10.03.2022</t>
  </si>
  <si>
    <t>26.04.2022
23.06.2022</t>
  </si>
  <si>
    <t>16.04.2022
28.05.2022
12.11.2022</t>
  </si>
  <si>
    <t>В газете "Пятигорская правда"  опубликованы  Постановления Администрации г. Пятигорска  №380 от 15.02.2022г. (№1077 от 04.04.2022г. - внесение изменений в постановление №380 от 15.02.2022г.),
№ 1852 от 20.05.2022г., № 3278 от 26.08.2022</t>
  </si>
  <si>
    <t>23.05.2022
04.07.2022</t>
  </si>
  <si>
    <t>Выполнение работ по очистке от травертина переливного канала озера Провал</t>
  </si>
  <si>
    <t>2 МК № 0121300035322000035-К от 23.05.2022 г., 
№ 0121300035322000062-К от 04.07.2022 г.</t>
  </si>
  <si>
    <t xml:space="preserve">
24.01.2022 26.01.2022
09.08.2022
17.08.2022
19.11.2022 01.12.2022 16.12.2022</t>
  </si>
  <si>
    <t xml:space="preserve">
Начальник МКУ "Управление по делам территорий г. Пятигорска" Дворников В.Ю.</t>
  </si>
  <si>
    <r>
      <t xml:space="preserve">Контрольное событие 16: </t>
    </r>
    <r>
      <rPr>
        <sz val="12"/>
        <rFont val="Times New Roman"/>
        <family val="1"/>
        <charset val="204"/>
      </rPr>
      <t>закупка контейнеров</t>
    </r>
  </si>
  <si>
    <t>15.02.2022
20.05.2022
26.08.2022</t>
  </si>
  <si>
    <t xml:space="preserve">
01.02.2022 03.02.2022
03.04.2022
29.08.2022
14.11.2022 28.11.2022 12.12.2022
</t>
  </si>
  <si>
    <r>
      <t xml:space="preserve">Контрольное событие 1: </t>
    </r>
    <r>
      <rPr>
        <sz val="12"/>
        <rFont val="Times New Roman"/>
        <family val="1"/>
        <charset val="204"/>
      </rPr>
      <t>мероприятия выполнены</t>
    </r>
  </si>
  <si>
    <r>
      <t xml:space="preserve">Контрольное событие 5:
</t>
    </r>
    <r>
      <rPr>
        <sz val="12"/>
        <rFont val="Times New Roman"/>
        <family val="1"/>
        <charset val="204"/>
      </rPr>
      <t>организация страхования</t>
    </r>
  </si>
  <si>
    <r>
      <rPr>
        <b/>
        <sz val="12"/>
        <rFont val="Times New Roman"/>
        <family val="1"/>
        <charset val="204"/>
      </rPr>
      <t>Контрольное событие 6</t>
    </r>
    <r>
      <rPr>
        <sz val="12"/>
        <rFont val="Times New Roman"/>
        <family val="1"/>
        <charset val="204"/>
      </rPr>
      <t>: выполнены мероприятия</t>
    </r>
  </si>
  <si>
    <r>
      <t xml:space="preserve">Объявлены трехмесячники по санитарной очистке и благоустройству: - с 01 марта по 31 мая 2022 г., с 01 сентября по 30 ноября 2022г. </t>
    </r>
    <r>
      <rPr>
        <u/>
        <sz val="12"/>
        <rFont val="Times New Roman"/>
        <family val="1"/>
        <charset val="204"/>
      </rPr>
      <t>16 апреля 2022 г.</t>
    </r>
    <r>
      <rPr>
        <sz val="12"/>
        <rFont val="Times New Roman"/>
        <family val="1"/>
        <charset val="204"/>
      </rPr>
      <t xml:space="preserve"> проведен общегородской субботник и генеральная очистка территории муниципального образования города-курорта Пятигорска воинских захоронений, воинских мемориалов к празднованию Дня Победы советского народа в Великой Отчественной Войне 1941-1945 годов. </t>
    </r>
    <r>
      <rPr>
        <u/>
        <sz val="12"/>
        <rFont val="Times New Roman"/>
        <family val="1"/>
        <charset val="204"/>
      </rPr>
      <t>28 мая 2022г.</t>
    </r>
    <r>
      <rPr>
        <sz val="12"/>
        <rFont val="Times New Roman"/>
        <family val="1"/>
        <charset val="204"/>
      </rPr>
      <t xml:space="preserve"> проведен субботник  на территории Новопятигорского озера, парка Победы, а также прилегающих зон массового отдыха горожан. </t>
    </r>
    <r>
      <rPr>
        <u/>
        <sz val="12"/>
        <rFont val="Times New Roman"/>
        <family val="1"/>
        <charset val="204"/>
      </rPr>
      <t>12 ноября 2022г.</t>
    </r>
    <r>
      <rPr>
        <sz val="12"/>
        <rFont val="Times New Roman"/>
        <family val="1"/>
        <charset val="204"/>
      </rPr>
      <t xml:space="preserve"> проведен общегородской субботник и генеральная очистка территории муниципального образования города-курорта Пятигорска.</t>
    </r>
  </si>
  <si>
    <r>
      <rPr>
        <u/>
        <sz val="12"/>
        <rFont val="Times New Roman"/>
        <family val="1"/>
        <charset val="204"/>
      </rPr>
      <t xml:space="preserve">МК на санитарную очистку элементов улично-дорожной сети общего пользования (озелененная территория, пешеходная зона): </t>
    </r>
    <r>
      <rPr>
        <sz val="12"/>
        <rFont val="Times New Roman"/>
        <family val="1"/>
        <charset val="204"/>
      </rPr>
      <t xml:space="preserve">№0121300035321000155-К от 30.09.2021г., №0121300035321000296-К от 27.12.2021г., №1-2 от 01.02.2022г., №0121300035322000013-К от 03.04.2022г., №2022.129371 от 03.02.2022г.,  №0121300035322000061-К от 02.07.2022г., №0121300035322000095-К от 29.08.2022г.,   №0121300035322000142-К от 14.11.2022г., № 2022.1327358 от 28.11.2022г., № 2022.1415718 от 12.12.2022г. </t>
    </r>
    <r>
      <rPr>
        <u/>
        <sz val="12"/>
        <rFont val="Times New Roman"/>
        <family val="1"/>
        <charset val="204"/>
      </rPr>
      <t xml:space="preserve"> МК на санитарную очистку элементов улично-дорожной сети общего пользования (автомобильная дорога (проезжая часть)): </t>
    </r>
    <r>
      <rPr>
        <sz val="12"/>
        <rFont val="Times New Roman"/>
        <family val="1"/>
        <charset val="204"/>
      </rPr>
      <t xml:space="preserve">№0121300035321000151-К от 30.09.2021г., №2022.98124 от 28.01.2022г., №2022.168077 от 11.02.2022г., №3 от 09.02.2022г., №2022.244187 от 02.03.2022г., №2022.269715 от 09.03.2022г., №0121300035322000012-К от 02.04.2022г.,  №2022.337301 от 23.03.2022г., №17-18 от 31.03.2022г., №19-20 от 09.06.2022г., №0121300035322000060-К от 01.07.2022г., №19-20 от 09.06.2022г.,  № 0121300035322000121-К от 01.10.2022г., №2022.1487898 от 22.12.2022г., №2022.1487602 от 22.12.2022г., №2022.1487181 от 22.12.2022г. </t>
    </r>
    <r>
      <rPr>
        <u/>
        <sz val="12"/>
        <rFont val="Times New Roman"/>
        <family val="1"/>
        <charset val="204"/>
      </rPr>
      <t xml:space="preserve">МК на санитарную очистку (подбор павших животных):  </t>
    </r>
    <r>
      <rPr>
        <sz val="12"/>
        <rFont val="Times New Roman"/>
        <family val="1"/>
        <charset val="204"/>
      </rPr>
      <t xml:space="preserve">№ 2021.1384650 от 29.12.2021г., № 2022.244046 от 02.03.2022г., №0121300035322000040-К от 31.05.2022г.  </t>
    </r>
    <r>
      <rPr>
        <u/>
        <sz val="12"/>
        <rFont val="Times New Roman"/>
        <family val="1"/>
        <charset val="204"/>
      </rPr>
      <t>Заключены МК на санитарную очистку (формирование запаса ПСС (реагентов) на зимний период:</t>
    </r>
    <r>
      <rPr>
        <sz val="12"/>
        <rFont val="Times New Roman"/>
        <family val="1"/>
        <charset val="204"/>
      </rPr>
      <t xml:space="preserve"> № 0121300035321000266-К от 14.12.2021г., № 0121300035322000119-К от 26.09.2022г. </t>
    </r>
    <r>
      <rPr>
        <u/>
        <sz val="12"/>
        <rFont val="Times New Roman"/>
        <family val="1"/>
        <charset val="204"/>
      </rPr>
      <t>Заключены МК на санитарную очистку (вывоз ТКО):</t>
    </r>
    <r>
      <rPr>
        <sz val="12"/>
        <rFont val="Times New Roman"/>
        <family val="1"/>
        <charset val="204"/>
      </rPr>
      <t xml:space="preserve"> М-087759/Р от 30.12.2021г., М-089940/Р от 07.03.2022г., М-102663/Р от 14.10.2022г.</t>
    </r>
  </si>
  <si>
    <r>
      <rPr>
        <b/>
        <sz val="12"/>
        <rFont val="Times New Roman"/>
        <family val="1"/>
        <charset val="204"/>
      </rPr>
      <t>Контрольное событие 18</t>
    </r>
    <r>
      <rPr>
        <sz val="12"/>
        <rFont val="Times New Roman"/>
        <family val="1"/>
        <charset val="204"/>
      </rPr>
      <t>: рассылка уведомлений в письменной форме предприятиям, организациям и учреждениям о необходимости очистки собственных, закрепленных и прилегающих территорий от карантинных растений</t>
    </r>
  </si>
  <si>
    <t xml:space="preserve">Ежеквартально проводился отбор проб для проведения измерений и химического анализа водных объектов сточных вод. Проведены лабораторные исследования, санитарно - эпидемиологической экспертизы для использования водного объекта. </t>
  </si>
  <si>
    <t>Выполнено в полном объеме.</t>
  </si>
  <si>
    <t>Страхование финансовых рисков. Организация обязательного страхования гражданской ответственности.</t>
  </si>
  <si>
    <t>Выполнено в полном объёме.</t>
  </si>
  <si>
    <t>Выполнены работы по разработке проектно-сметной документации на рекультивацию несанкционированной свалки.</t>
  </si>
  <si>
    <t>МК  № 833458-21STV от 28.12.2021 ООО "Частная охранная организация "Альянс" (150,00 тыс.руб)
МК № 875856-22STV от 31.03.2022  ООО "ЧОП "ГАРД" (150,00 тыс.руб).</t>
  </si>
  <si>
    <t>МК № 0121300035322000135 от 01.11.2022 ООО "Интерстройинвест" (939,276 тыс.руб.).</t>
  </si>
  <si>
    <t>МК № 111 от 28.12.2021 г. ГБУ СК "Бештаугорский лесхоз" (противопожарные мероприятия в лесах (2 300 га));
МК № 07-И-22 от 10.03.2022 с ФГАОУ ВО "Северо-Кавказский федеральный университет";
МК № 861742-22STV от 25.02.2022 с ФБУ "Российский центр защиты леса".</t>
  </si>
  <si>
    <t>Службами Управления в июне  разосланы уведомления  предприятиям, организациям и учреждениям о необходимости очистки собственных, закрепленных и прилегающих территорий от карантинных растений.</t>
  </si>
  <si>
    <t>Отправлены уведомления предприятиям, организациям в целях  обеспечения проведения  мероприятий по ликвидации (уничтожению) карантинного сорняка  - амброзии на собственной прилегающей и закрепленной территории.</t>
  </si>
  <si>
    <t>2 МК с ОАО "Согаз" № 0222-1 от 09.03.2022 г., № 0222FR0035 от 09.03.2022 г.</t>
  </si>
  <si>
    <t>МК с Филиал ФГБУ "ЦЛАТИ" № 843317-22STV от 31.01.2022, № 55 от 14.06.2022; № 56/Ц от 17.08.2022; № 88/Ц от 06.12.2022; МК с Филиал ФБУЗ "Центр гигиены и эпидемиологии в Ставропольском крае в городе Пятигорске" № Pt0003285 от 29.06.2022 г., № Pt0002551 от 17.05.2022 г.</t>
  </si>
  <si>
    <t>1.3.1.</t>
  </si>
  <si>
    <t>Проводились противопожарные мероприятия, мероприятия  по лесопаталогическому обследованию инструментальным (детальным) способом, услуги по выполнению экспертного исследования.</t>
  </si>
  <si>
    <r>
      <rPr>
        <b/>
        <sz val="12"/>
        <rFont val="Times New Roman"/>
        <family val="1"/>
        <charset val="204"/>
      </rPr>
      <t>Контрольное событие 11:</t>
    </r>
    <r>
      <rPr>
        <sz val="12"/>
        <rFont val="Times New Roman"/>
        <family val="1"/>
        <charset val="204"/>
      </rPr>
      <t xml:space="preserve"> заключены контракты по санитарной очистке территории города</t>
    </r>
  </si>
  <si>
    <t>Проводились мероприятия по отлову и содержанию безнадзорных животных в рамках функций, возложенных на орган местного самоуправления (260 собак).</t>
  </si>
  <si>
    <t>Мероприятие выполнено.</t>
  </si>
  <si>
    <t>Организация мероприятий при осуществлении деятельности по обращению с животными без владельцев</t>
  </si>
  <si>
    <r>
      <rPr>
        <b/>
        <sz val="12"/>
        <rFont val="Times New Roman"/>
        <family val="1"/>
        <charset val="204"/>
      </rPr>
      <t>Контрольное событие 3</t>
    </r>
    <r>
      <rPr>
        <sz val="12"/>
        <rFont val="Times New Roman"/>
        <family val="1"/>
        <charset val="204"/>
      </rPr>
      <t>: заключены контракты на ликвидацию свалок</t>
    </r>
  </si>
  <si>
    <r>
      <rPr>
        <b/>
        <sz val="12"/>
        <rFont val="Times New Roman"/>
        <family val="1"/>
        <charset val="204"/>
      </rPr>
      <t>Контрольное событие 4</t>
    </r>
    <r>
      <rPr>
        <sz val="12"/>
        <rFont val="Times New Roman"/>
        <family val="1"/>
        <charset val="204"/>
      </rPr>
      <t>: заключены контракты на выполнение химического анализа сточных и природных вод</t>
    </r>
  </si>
  <si>
    <r>
      <rPr>
        <b/>
        <sz val="12"/>
        <rFont val="Times New Roman"/>
        <family val="1"/>
        <charset val="204"/>
      </rPr>
      <t>Контрольное событие 7</t>
    </r>
    <r>
      <rPr>
        <sz val="12"/>
        <rFont val="Times New Roman"/>
        <family val="1"/>
        <charset val="204"/>
      </rPr>
      <t>: заключены контракты на озеленение (содержание и ремонт зеленых насаждений,  малых архитектурных форм, валка (обрезка) сухих и аварийных деревьев, кошение газонов, переработка древесных остатков садово-паркового хозяйства до фракции щепы)</t>
    </r>
  </si>
  <si>
    <r>
      <t xml:space="preserve">Контрольное событие 8:
</t>
    </r>
    <r>
      <rPr>
        <sz val="12"/>
        <rFont val="Times New Roman"/>
        <family val="1"/>
        <charset val="204"/>
      </rPr>
      <t>проведены лесохозяйственные мероприятия в городских лесах</t>
    </r>
  </si>
  <si>
    <r>
      <rPr>
        <b/>
        <sz val="12"/>
        <rFont val="Times New Roman"/>
        <family val="1"/>
        <charset val="204"/>
      </rPr>
      <t xml:space="preserve">Контрольное событие 9: </t>
    </r>
    <r>
      <rPr>
        <sz val="12"/>
        <rFont val="Times New Roman"/>
        <family val="1"/>
        <charset val="204"/>
      </rPr>
      <t>заключены контракты на санитарно-гигиенические истребительные акарицидные мероприятия на территории города-курорта Пятигорска</t>
    </r>
  </si>
  <si>
    <r>
      <rPr>
        <b/>
        <sz val="12"/>
        <rFont val="Times New Roman"/>
        <family val="1"/>
        <charset val="204"/>
      </rPr>
      <t>Контрольное событие 10</t>
    </r>
    <r>
      <rPr>
        <sz val="12"/>
        <rFont val="Times New Roman"/>
        <family val="1"/>
        <charset val="204"/>
      </rPr>
      <t>: проведены субботники</t>
    </r>
  </si>
  <si>
    <r>
      <rPr>
        <b/>
        <sz val="12"/>
        <rFont val="Times New Roman"/>
        <family val="1"/>
        <charset val="204"/>
      </rPr>
      <t>Контрольное событие 12:</t>
    </r>
    <r>
      <rPr>
        <sz val="12"/>
        <rFont val="Times New Roman"/>
        <family val="1"/>
        <charset val="204"/>
      </rPr>
      <t xml:space="preserve"> Размещены материалы о природоохранной деятельности в СМИ</t>
    </r>
  </si>
  <si>
    <r>
      <rPr>
        <b/>
        <sz val="12"/>
        <rFont val="Times New Roman"/>
        <family val="1"/>
        <charset val="204"/>
      </rPr>
      <t>Контрольное событие 13</t>
    </r>
    <r>
      <rPr>
        <sz val="12"/>
        <rFont val="Times New Roman"/>
        <family val="1"/>
        <charset val="204"/>
      </rPr>
      <t>: заключены контракты на обеспечение мероприятий по обращению с животными без владельцев</t>
    </r>
  </si>
  <si>
    <r>
      <rPr>
        <b/>
        <sz val="12"/>
        <rFont val="Times New Roman"/>
        <family val="1"/>
        <charset val="204"/>
      </rPr>
      <t>Контрольное событие 14</t>
    </r>
    <r>
      <rPr>
        <sz val="12"/>
        <rFont val="Times New Roman"/>
        <family val="1"/>
        <charset val="204"/>
      </rPr>
      <t>: заключен контракт на содержание и ремонт ливневой канализации для защиты населения и территории от чрезвычайных ситуаций природного и техногенного характера</t>
    </r>
  </si>
  <si>
    <r>
      <rPr>
        <b/>
        <sz val="12"/>
        <rFont val="Times New Roman"/>
        <family val="1"/>
        <charset val="204"/>
      </rPr>
      <t>Контрольное событие 17</t>
    </r>
    <r>
      <rPr>
        <sz val="12"/>
        <rFont val="Times New Roman"/>
        <family val="1"/>
        <charset val="204"/>
      </rPr>
      <t xml:space="preserve">: ликвидированы карантинные растения (амброзии)  химическим способом </t>
    </r>
  </si>
  <si>
    <t>Закуплены контейнеры для раздельного накопления твердых коммунальных отходов в коллицестве 109 шт.</t>
  </si>
  <si>
    <t>2 МК с ООО ВЕЙСТБОКС  № 0121300035322000147 от 21.11.2022 г., № 2022.1442614 от 14.12.2022 г.</t>
  </si>
  <si>
    <t xml:space="preserve">
Заключен МК № 858497-STV от 01.03.2022 с  ООО"Кипарис" (99,948 тыс.руб.)</t>
  </si>
  <si>
    <t>09.08.2022 07.09.2022 27.12.2022</t>
  </si>
  <si>
    <t xml:space="preserve">Индикатор не выполнен. Выполнены  работы по акарицидной обработке химическим способом в местах массового посещения граждан (парки, скверы, мемориалы и т.п.) площадью 264 550 м2. Отклонение значения индикатора связано с сокращением финансирования. </t>
  </si>
  <si>
    <t>Индикатор выполнен. Ликвидировано карантинных растений (амброзии)  химическим способом площадью 534 999,00 м2.</t>
  </si>
  <si>
    <t>Показатель выполнен.</t>
  </si>
  <si>
    <t>Показатель выполнен. Высажено 1 678 шт. кустарников и деревьев.</t>
  </si>
  <si>
    <t>1.2.4.</t>
  </si>
  <si>
    <t>Площадь, на которой проведены работы по организации использования, охраны, защиты, воспроизводства городских лесов, расположенных в границах города-курорта Пятигорска</t>
  </si>
  <si>
    <t>га</t>
  </si>
  <si>
    <t>Реализация регионального проекта "Комплексная система обращения с твердыми коммунальными отходами"</t>
  </si>
  <si>
    <r>
      <rPr>
        <b/>
        <sz val="12"/>
        <rFont val="Times New Roman"/>
        <family val="1"/>
        <charset val="204"/>
      </rPr>
      <t>Контрольное событие 2</t>
    </r>
    <r>
      <rPr>
        <sz val="12"/>
        <rFont val="Times New Roman"/>
        <family val="1"/>
        <charset val="204"/>
      </rPr>
      <t>: заключен контракт на охрану полигона</t>
    </r>
  </si>
  <si>
    <t>31.09.2022</t>
  </si>
  <si>
    <t>Проведена проверка правильности применения сметных нормативов, индексов и методологии выполнения сметной документации для объекта «Рекультивация полигона ТБО в городе-курорте Пятигорске по ул. Маршала Жукова». Выполнен авторский надзор по объекту: "Рекультивация полигона ТБО в городе-курорте Пятигорске по ул. Маршала Жукова". Заключены: МК № 44-22 от 09.08.2022 г. с Башкирский филиал АО НПЦ «Эталон» (1 172,08 тыс.руб.), договор № 2186-ДП4-2 от 07.09.2022 г. "Государственная экспертиза в сфере строительства" (200,00 тыс.руб.), МК № 65-22 от 27.12.2022 г. с ООО "АС-Строй" (903 426,5 тыс.руб.).</t>
  </si>
  <si>
    <t>Мероприятие выполнялось.</t>
  </si>
  <si>
    <r>
      <rPr>
        <b/>
        <sz val="12"/>
        <rFont val="Times New Roman"/>
        <family val="1"/>
        <charset val="204"/>
      </rPr>
      <t>Контрольное событие 15</t>
    </r>
    <r>
      <rPr>
        <sz val="12"/>
        <rFont val="Times New Roman"/>
        <family val="1"/>
        <charset val="204"/>
      </rPr>
      <t>: проведение подготовительных работ по рекультивации полигона</t>
    </r>
  </si>
  <si>
    <r>
      <t xml:space="preserve">Убирались элементы улично-дорожной сети общего пользования (автомобильная дорога (проезжая часть)) - 300 объектов, общей площадью 1616783,00 м2. Убирались элементы улично-дорожной сети общего пользования (озелененная территория, пешеходная зона) -198 объектов (улицы, парки, скверы, терренкуры, лестничные сходы), 8 подземных переходов, 9 круговых транспортных развязки. От мусора очищались 1997 урны в течении дня по мере необходимости, но не реже 1 раза в сутки. Сформирован запас ПСС (реагентов)  для предприятий осуществляющих: 1. уборку элементов улично-дорожной сети общего пользования (автомобильная дорога (проезжая часть))- ПСС (3845,423 т), - реагентов (330000,00 л), (100,00 т); 2. уборку элементов улично-дорожной сети общего пользования (озелененная территория, пешеходная зона) - ПСС (699,589 т). Осуществлен подбор павших животных 7633 кг. Вывезено твердых коммунальных отходов от уборки территорий города 5232,00 м3. </t>
    </r>
    <r>
      <rPr>
        <u/>
        <sz val="10"/>
        <color indexed="60"/>
        <rFont val="Times New Roman"/>
        <family val="1"/>
        <charset val="204"/>
      </rPr>
      <t/>
    </r>
  </si>
  <si>
    <t>Осуществлялся контроль и охрана общественного порядка полигона ТБО по ул. Маршала Жукова в г.Пятигорске (6 месяцев).</t>
  </si>
  <si>
    <t>Услуги по ликвидации несанкионированной свалки отходов на земельном участке с кадастровым номером 26:33:060101:206 (446 т).</t>
  </si>
  <si>
    <t xml:space="preserve">Проведены следующие работы по содержанию и ремонту зеленых насаждений: - вырезка сухих ветвей деревьев лиственных и хвойных пород, - обрезка и формирование крон деревьев, - формирование крон кустарников, - вырезка порослей деревьев, -  омоложение живых изгородей, - прополка цветников, кустарников, роз, -  стрижка живых изгородей. Высажено 1013 716,00 шт. цветов на площади 15 297,20 м2. Выполнены работы по валке (обрезке) сухих и аварийных деревьев - 4 595,46 м3). Выполнены работы по кошению газонов (сорной растительности)  4293 575,00 м2. Выполнены работы по переработке древесных остатков до фракции щепы 2816,60 м3. </t>
  </si>
  <si>
    <t>27.01.2022 25.01.2022
02.02.2022
10.02.2022 
23.05.2022 19.11.2022 15.12.2022</t>
  </si>
  <si>
    <t xml:space="preserve">3 МК с ООО НТЦ "Вектор" № 7 от 27.01.2022, № 8 от 10.02.2022, № 9 от 02.02.2022 г.
Ликвидировано несанкционированных свалок (строительного мусора) 2 810,90 м3;  договор П-0301 от 15.12.2022 с Горбачёв С.А. Заключены МК № 0121300035321000312-К от 25.01.2022 г., № 0121300035322000036-К от 23.05.2022 г., № 0121300035322000143-К от 19.11.2022г. </t>
  </si>
  <si>
    <r>
      <rPr>
        <u/>
        <sz val="12"/>
        <rFont val="Times New Roman"/>
        <family val="1"/>
        <charset val="204"/>
      </rPr>
      <t>МК на озеленение (содержание и ремонт зеленых насаждений,  валка (обрезка) сухих и аварийных деревьев, кошение газонов (сорной растительности), переработка древесных остатков до фракции щепы)</t>
    </r>
    <r>
      <rPr>
        <sz val="12"/>
        <rFont val="Times New Roman"/>
        <family val="1"/>
        <charset val="204"/>
      </rPr>
      <t xml:space="preserve"> №0121300035321000321-К от 26.01.2022г., №0121300035321000320-К от 27.01.2022г., №2021.1395509 от 30.12.2021г.,  №0121300035321000319-К от 24.01.2022г., №0121300035322000080-К от 17.08.2022г., №0121300035322000082-К от 09.08.2022г., №0121300035322000140-К от 19.11.2022г., №2022.1099152 от 06.10.2022г., №2022.1133078 от 14.10.2022г.,  №2022.1232553 от 08.11.2022г., №2022.1244765 от 10.11.2022г., №2022.1353097 от 01.12.2022г., №26 от 08.12.2022г., №2022.1440577 от 15.12.2022г., №28 от 16.12.2022г., №29 от 16.12.2022г., №2022.1226666 от 07.11.2022г. </t>
    </r>
    <r>
      <rPr>
        <u/>
        <sz val="12"/>
        <rFont val="Times New Roman"/>
        <family val="1"/>
        <charset val="204"/>
      </rPr>
      <t xml:space="preserve"> МК на озеленение (устройство малых архитектурных форм)</t>
    </r>
    <r>
      <rPr>
        <sz val="12"/>
        <rFont val="Times New Roman"/>
        <family val="1"/>
        <charset val="204"/>
      </rPr>
      <t xml:space="preserve">  №0121300035321000321-К от 26.01.2022г., №0121300035322000080-К от 17.08.2022г., №0121300035322000140-К от 19.11.2022г.</t>
    </r>
  </si>
  <si>
    <t xml:space="preserve">Индикатор выполнен. Экологические мероприятия по ликвидации карантинных растений проводились в рамках общегородских субботников. </t>
  </si>
  <si>
    <t xml:space="preserve">Показатель выполнен. Экологические мероприятия по ликвидации карантинных растений проводились в рамках общегородских субботников. </t>
  </si>
  <si>
    <r>
      <t>*</t>
    </r>
    <r>
      <rPr>
        <sz val="12"/>
        <rFont val="Times New Roman"/>
        <family val="1"/>
        <charset val="204"/>
      </rPr>
      <t xml:space="preserve"> Для годового отчета - 31 декабря отчетного финансового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</si>
</sst>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000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60"/>
      <name val="Times New Roman"/>
      <family val="1"/>
      <charset val="204"/>
    </font>
    <font>
      <sz val="14"/>
      <color theme="1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  <font>
      <u/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10" fillId="0" borderId="0"/>
    <xf numFmtId="0" fontId="5" fillId="0" borderId="0"/>
  </cellStyleXfs>
  <cellXfs count="182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6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" fontId="6" fillId="2" borderId="1" xfId="4" applyNumberFormat="1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" fontId="6" fillId="2" borderId="1" xfId="0" applyNumberFormat="1" applyFont="1" applyFill="1" applyBorder="1" applyAlignment="1">
      <alignment vertical="center" wrapText="1"/>
    </xf>
    <xf numFmtId="16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4" applyFont="1" applyFill="1" applyBorder="1" applyAlignment="1">
      <alignment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4" fillId="2" borderId="0" xfId="0" applyFont="1" applyFill="1"/>
    <xf numFmtId="0" fontId="1" fillId="2" borderId="0" xfId="0" applyFont="1" applyFill="1"/>
    <xf numFmtId="0" fontId="18" fillId="2" borderId="0" xfId="0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justify" vertical="center"/>
    </xf>
    <xf numFmtId="49" fontId="1" fillId="2" borderId="0" xfId="0" applyNumberFormat="1" applyFont="1" applyFill="1" applyAlignment="1">
      <alignment horizontal="left" vertical="center" wrapText="1"/>
    </xf>
    <xf numFmtId="0" fontId="22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18" fillId="0" borderId="0" xfId="0" applyFont="1" applyFill="1"/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/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</cellXfs>
  <cellStyles count="5">
    <cellStyle name="Excel Built-in Normal" xfId="1"/>
    <cellStyle name="Excel Built-in Normal 1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90" zoomScaleNormal="90" zoomScaleSheetLayoutView="85" workbookViewId="0">
      <selection activeCell="B12" sqref="B12:B16"/>
    </sheetView>
  </sheetViews>
  <sheetFormatPr defaultRowHeight="15" x14ac:dyDescent="0.25"/>
  <cols>
    <col min="1" max="1" width="7.5703125" style="143" customWidth="1"/>
    <col min="2" max="2" width="65.85546875" style="143" customWidth="1"/>
    <col min="3" max="3" width="45.7109375" style="143" customWidth="1"/>
    <col min="4" max="7" width="12.85546875" style="143" customWidth="1"/>
    <col min="8" max="9" width="17.7109375" style="143" customWidth="1"/>
    <col min="10" max="10" width="15.7109375" style="143" customWidth="1"/>
    <col min="11" max="12" width="9.140625" style="140"/>
    <col min="13" max="13" width="19" style="140" customWidth="1"/>
  </cols>
  <sheetData>
    <row r="1" spans="1:13" ht="18.75" x14ac:dyDescent="0.25">
      <c r="J1" s="144" t="s">
        <v>98</v>
      </c>
    </row>
    <row r="2" spans="1:13" x14ac:dyDescent="0.25">
      <c r="A2" s="145"/>
    </row>
    <row r="3" spans="1:13" x14ac:dyDescent="0.25">
      <c r="A3" s="145"/>
    </row>
    <row r="4" spans="1:13" ht="18.75" x14ac:dyDescent="0.25">
      <c r="D4" s="146" t="s">
        <v>18</v>
      </c>
    </row>
    <row r="5" spans="1:13" x14ac:dyDescent="0.25">
      <c r="A5" s="147"/>
    </row>
    <row r="6" spans="1:13" ht="15" customHeight="1" x14ac:dyDescent="0.25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3" ht="18.75" x14ac:dyDescent="0.25">
      <c r="A7" s="149" t="s">
        <v>91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3" ht="27.75" customHeight="1" x14ac:dyDescent="0.25">
      <c r="A8" s="150" t="s">
        <v>1</v>
      </c>
      <c r="B8" s="150" t="s">
        <v>2</v>
      </c>
      <c r="C8" s="150" t="s">
        <v>3</v>
      </c>
      <c r="D8" s="151" t="s">
        <v>4</v>
      </c>
      <c r="E8" s="152"/>
      <c r="F8" s="152"/>
      <c r="G8" s="153"/>
      <c r="H8" s="150" t="s">
        <v>177</v>
      </c>
      <c r="I8" s="150"/>
      <c r="J8" s="150"/>
    </row>
    <row r="9" spans="1:13" ht="138" customHeight="1" x14ac:dyDescent="0.25">
      <c r="A9" s="150"/>
      <c r="B9" s="150"/>
      <c r="C9" s="150"/>
      <c r="D9" s="154" t="s">
        <v>191</v>
      </c>
      <c r="E9" s="154" t="s">
        <v>5</v>
      </c>
      <c r="F9" s="155" t="s">
        <v>92</v>
      </c>
      <c r="G9" s="154" t="s">
        <v>6</v>
      </c>
      <c r="H9" s="154" t="s">
        <v>190</v>
      </c>
      <c r="I9" s="155" t="s">
        <v>161</v>
      </c>
      <c r="J9" s="154" t="s">
        <v>7</v>
      </c>
      <c r="M9" s="141"/>
    </row>
    <row r="10" spans="1:13" ht="18.75" hidden="1" x14ac:dyDescent="0.25">
      <c r="A10" s="150"/>
      <c r="B10" s="150"/>
      <c r="C10" s="150"/>
      <c r="D10" s="154"/>
      <c r="E10" s="154"/>
      <c r="F10" s="155"/>
      <c r="G10" s="154"/>
      <c r="H10" s="154"/>
      <c r="I10" s="155"/>
      <c r="J10" s="154"/>
    </row>
    <row r="11" spans="1:13" ht="18.75" x14ac:dyDescent="0.25">
      <c r="A11" s="156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  <c r="I11" s="156">
        <v>9</v>
      </c>
      <c r="J11" s="156">
        <v>10</v>
      </c>
    </row>
    <row r="12" spans="1:13" ht="18.75" customHeight="1" x14ac:dyDescent="0.25">
      <c r="A12" s="150"/>
      <c r="B12" s="157" t="s">
        <v>44</v>
      </c>
      <c r="C12" s="158" t="s">
        <v>109</v>
      </c>
      <c r="D12" s="159" t="s">
        <v>88</v>
      </c>
      <c r="E12" s="158"/>
      <c r="F12" s="158"/>
      <c r="G12" s="159"/>
      <c r="H12" s="160">
        <f>H17+H30</f>
        <v>404416.64</v>
      </c>
      <c r="I12" s="160">
        <f>I17+I30</f>
        <v>460458.63000000006</v>
      </c>
      <c r="J12" s="160">
        <f>J17+J30</f>
        <v>460157.94800000003</v>
      </c>
    </row>
    <row r="13" spans="1:13" ht="48" customHeight="1" x14ac:dyDescent="0.25">
      <c r="A13" s="150"/>
      <c r="B13" s="157"/>
      <c r="C13" s="161"/>
      <c r="D13" s="162"/>
      <c r="E13" s="161"/>
      <c r="F13" s="161"/>
      <c r="G13" s="162"/>
      <c r="H13" s="163"/>
      <c r="I13" s="163"/>
      <c r="J13" s="163"/>
      <c r="L13" s="140">
        <f>(H12*100)/J12</f>
        <v>87.886483707981057</v>
      </c>
    </row>
    <row r="14" spans="1:13" ht="37.5" hidden="1" customHeight="1" x14ac:dyDescent="0.25">
      <c r="A14" s="150"/>
      <c r="B14" s="157"/>
      <c r="C14" s="161"/>
      <c r="D14" s="162"/>
      <c r="E14" s="161"/>
      <c r="F14" s="161"/>
      <c r="G14" s="162"/>
      <c r="H14" s="163"/>
      <c r="I14" s="163"/>
      <c r="J14" s="163"/>
    </row>
    <row r="15" spans="1:13" ht="15" hidden="1" customHeight="1" x14ac:dyDescent="0.25">
      <c r="A15" s="150"/>
      <c r="B15" s="157"/>
      <c r="C15" s="161"/>
      <c r="D15" s="162"/>
      <c r="E15" s="161"/>
      <c r="F15" s="161"/>
      <c r="G15" s="162"/>
      <c r="H15" s="163"/>
      <c r="I15" s="163"/>
      <c r="J15" s="163"/>
    </row>
    <row r="16" spans="1:13" ht="21.75" customHeight="1" x14ac:dyDescent="0.25">
      <c r="A16" s="150"/>
      <c r="B16" s="157"/>
      <c r="C16" s="164"/>
      <c r="D16" s="165"/>
      <c r="E16" s="164"/>
      <c r="F16" s="164"/>
      <c r="G16" s="165"/>
      <c r="H16" s="166"/>
      <c r="I16" s="166"/>
      <c r="J16" s="166"/>
    </row>
    <row r="17" spans="1:13" ht="37.5" customHeight="1" x14ac:dyDescent="0.25">
      <c r="A17" s="150">
        <v>1</v>
      </c>
      <c r="B17" s="157" t="s">
        <v>45</v>
      </c>
      <c r="C17" s="150" t="s">
        <v>112</v>
      </c>
      <c r="D17" s="167" t="s">
        <v>90</v>
      </c>
      <c r="E17" s="150">
        <v>1</v>
      </c>
      <c r="F17" s="167"/>
      <c r="G17" s="167"/>
      <c r="H17" s="168">
        <f>H22+H23+H24+H25+H26+H27+H28+H29</f>
        <v>403346.64</v>
      </c>
      <c r="I17" s="168">
        <f>I22+I23+I24+I25+I26+I27+I28+I29</f>
        <v>459388.63000000006</v>
      </c>
      <c r="J17" s="168">
        <f>J22+J23+J24+J25+J26+J27+J28+J29</f>
        <v>459087.95</v>
      </c>
    </row>
    <row r="18" spans="1:13" ht="11.25" customHeight="1" x14ac:dyDescent="0.25">
      <c r="A18" s="150"/>
      <c r="B18" s="157"/>
      <c r="C18" s="150"/>
      <c r="D18" s="167"/>
      <c r="E18" s="150"/>
      <c r="F18" s="167"/>
      <c r="G18" s="167"/>
      <c r="H18" s="168"/>
      <c r="I18" s="168"/>
      <c r="J18" s="168"/>
    </row>
    <row r="19" spans="1:13" ht="27.75" customHeight="1" x14ac:dyDescent="0.25">
      <c r="A19" s="150"/>
      <c r="B19" s="157"/>
      <c r="C19" s="150"/>
      <c r="D19" s="167"/>
      <c r="E19" s="150"/>
      <c r="F19" s="167"/>
      <c r="G19" s="167"/>
      <c r="H19" s="168"/>
      <c r="I19" s="168"/>
      <c r="J19" s="168"/>
    </row>
    <row r="20" spans="1:13" ht="15" hidden="1" customHeight="1" x14ac:dyDescent="0.25">
      <c r="A20" s="150"/>
      <c r="B20" s="157"/>
      <c r="C20" s="150"/>
      <c r="D20" s="167"/>
      <c r="E20" s="150"/>
      <c r="F20" s="156"/>
      <c r="G20" s="167"/>
      <c r="H20" s="168"/>
      <c r="I20" s="169"/>
      <c r="J20" s="168"/>
    </row>
    <row r="21" spans="1:13" ht="39" customHeight="1" x14ac:dyDescent="0.25">
      <c r="A21" s="156"/>
      <c r="B21" s="170" t="s">
        <v>29</v>
      </c>
      <c r="C21" s="150"/>
      <c r="D21" s="156"/>
      <c r="E21" s="156"/>
      <c r="F21" s="156"/>
      <c r="G21" s="171"/>
      <c r="H21" s="169"/>
      <c r="I21" s="169"/>
      <c r="J21" s="169"/>
    </row>
    <row r="22" spans="1:13" ht="60" customHeight="1" x14ac:dyDescent="0.25">
      <c r="A22" s="171" t="s">
        <v>179</v>
      </c>
      <c r="B22" s="170" t="s">
        <v>178</v>
      </c>
      <c r="C22" s="150"/>
      <c r="D22" s="171" t="s">
        <v>90</v>
      </c>
      <c r="E22" s="156">
        <v>1</v>
      </c>
      <c r="F22" s="171" t="s">
        <v>36</v>
      </c>
      <c r="G22" s="171"/>
      <c r="H22" s="169">
        <v>8600</v>
      </c>
      <c r="I22" s="169">
        <v>4889.83</v>
      </c>
      <c r="J22" s="169">
        <v>4745.74</v>
      </c>
    </row>
    <row r="23" spans="1:13" ht="39" customHeight="1" x14ac:dyDescent="0.25">
      <c r="A23" s="171" t="s">
        <v>180</v>
      </c>
      <c r="B23" s="170" t="s">
        <v>46</v>
      </c>
      <c r="C23" s="150"/>
      <c r="D23" s="171" t="s">
        <v>90</v>
      </c>
      <c r="E23" s="156">
        <v>1</v>
      </c>
      <c r="F23" s="171" t="s">
        <v>86</v>
      </c>
      <c r="G23" s="171"/>
      <c r="H23" s="169">
        <v>355.48</v>
      </c>
      <c r="I23" s="169">
        <v>473.78</v>
      </c>
      <c r="J23" s="169">
        <v>364.68</v>
      </c>
    </row>
    <row r="24" spans="1:13" ht="39" customHeight="1" x14ac:dyDescent="0.25">
      <c r="A24" s="171" t="s">
        <v>181</v>
      </c>
      <c r="B24" s="172" t="s">
        <v>47</v>
      </c>
      <c r="C24" s="150"/>
      <c r="D24" s="171" t="s">
        <v>90</v>
      </c>
      <c r="E24" s="156">
        <v>1</v>
      </c>
      <c r="F24" s="171" t="s">
        <v>40</v>
      </c>
      <c r="G24" s="171"/>
      <c r="H24" s="169">
        <v>86170.240000000005</v>
      </c>
      <c r="I24" s="169">
        <v>133351.82999999999</v>
      </c>
      <c r="J24" s="169">
        <v>133347.57999999999</v>
      </c>
    </row>
    <row r="25" spans="1:13" ht="39" customHeight="1" x14ac:dyDescent="0.25">
      <c r="A25" s="171" t="s">
        <v>182</v>
      </c>
      <c r="B25" s="172" t="s">
        <v>48</v>
      </c>
      <c r="C25" s="150"/>
      <c r="D25" s="171" t="s">
        <v>90</v>
      </c>
      <c r="E25" s="156">
        <v>1</v>
      </c>
      <c r="F25" s="171" t="s">
        <v>41</v>
      </c>
      <c r="G25" s="171"/>
      <c r="H25" s="169">
        <v>150093.88</v>
      </c>
      <c r="I25" s="169">
        <v>160646.20000000001</v>
      </c>
      <c r="J25" s="169">
        <v>160603.01</v>
      </c>
    </row>
    <row r="26" spans="1:13" ht="39" customHeight="1" x14ac:dyDescent="0.25">
      <c r="A26" s="171" t="s">
        <v>183</v>
      </c>
      <c r="B26" s="172" t="s">
        <v>49</v>
      </c>
      <c r="C26" s="150"/>
      <c r="D26" s="171" t="s">
        <v>90</v>
      </c>
      <c r="E26" s="156">
        <v>1</v>
      </c>
      <c r="F26" s="171" t="s">
        <v>87</v>
      </c>
      <c r="G26" s="171"/>
      <c r="H26" s="169">
        <v>0</v>
      </c>
      <c r="I26" s="169">
        <v>0</v>
      </c>
      <c r="J26" s="169">
        <v>0</v>
      </c>
    </row>
    <row r="27" spans="1:13" ht="39" customHeight="1" x14ac:dyDescent="0.25">
      <c r="A27" s="171" t="s">
        <v>186</v>
      </c>
      <c r="B27" s="172" t="s">
        <v>50</v>
      </c>
      <c r="C27" s="150"/>
      <c r="D27" s="171" t="s">
        <v>90</v>
      </c>
      <c r="E27" s="156">
        <v>1</v>
      </c>
      <c r="F27" s="171" t="s">
        <v>88</v>
      </c>
      <c r="G27" s="171"/>
      <c r="H27" s="169">
        <v>100</v>
      </c>
      <c r="I27" s="169">
        <v>100</v>
      </c>
      <c r="J27" s="169">
        <v>99.95</v>
      </c>
    </row>
    <row r="28" spans="1:13" ht="39" customHeight="1" x14ac:dyDescent="0.25">
      <c r="A28" s="171" t="s">
        <v>185</v>
      </c>
      <c r="B28" s="172" t="s">
        <v>129</v>
      </c>
      <c r="C28" s="150"/>
      <c r="D28" s="171" t="s">
        <v>88</v>
      </c>
      <c r="E28" s="156">
        <v>1</v>
      </c>
      <c r="F28" s="171" t="s">
        <v>130</v>
      </c>
      <c r="G28" s="171"/>
      <c r="H28" s="169">
        <v>158027.04</v>
      </c>
      <c r="I28" s="169">
        <v>158227.04</v>
      </c>
      <c r="J28" s="169">
        <v>158227.04</v>
      </c>
    </row>
    <row r="29" spans="1:13" ht="39" customHeight="1" x14ac:dyDescent="0.25">
      <c r="A29" s="171" t="s">
        <v>184</v>
      </c>
      <c r="B29" s="172" t="s">
        <v>111</v>
      </c>
      <c r="C29" s="150"/>
      <c r="D29" s="171" t="s">
        <v>88</v>
      </c>
      <c r="E29" s="156">
        <v>1</v>
      </c>
      <c r="F29" s="171" t="s">
        <v>105</v>
      </c>
      <c r="G29" s="171"/>
      <c r="H29" s="169">
        <v>0</v>
      </c>
      <c r="I29" s="169">
        <v>1699.95</v>
      </c>
      <c r="J29" s="169">
        <v>1699.95</v>
      </c>
    </row>
    <row r="30" spans="1:13" ht="62.25" customHeight="1" x14ac:dyDescent="0.25">
      <c r="A30" s="171" t="s">
        <v>187</v>
      </c>
      <c r="B30" s="170" t="s">
        <v>96</v>
      </c>
      <c r="C30" s="150" t="s">
        <v>110</v>
      </c>
      <c r="D30" s="171" t="s">
        <v>90</v>
      </c>
      <c r="E30" s="156">
        <v>2</v>
      </c>
      <c r="F30" s="171" t="s">
        <v>36</v>
      </c>
      <c r="G30" s="171"/>
      <c r="H30" s="169">
        <f>H32</f>
        <v>1070</v>
      </c>
      <c r="I30" s="169">
        <f t="shared" ref="I30" si="0">I32</f>
        <v>1070</v>
      </c>
      <c r="J30" s="169">
        <f>J32</f>
        <v>1069.998</v>
      </c>
      <c r="L30" s="140">
        <f>(J30*100)/H30</f>
        <v>99.999813084112148</v>
      </c>
    </row>
    <row r="31" spans="1:13" s="1" customFormat="1" ht="38.25" customHeight="1" x14ac:dyDescent="0.25">
      <c r="A31" s="171"/>
      <c r="B31" s="170" t="s">
        <v>30</v>
      </c>
      <c r="C31" s="150"/>
      <c r="D31" s="173"/>
      <c r="E31" s="173"/>
      <c r="F31" s="173"/>
      <c r="G31" s="174"/>
      <c r="H31" s="175"/>
      <c r="I31" s="175"/>
      <c r="J31" s="175"/>
      <c r="K31" s="140"/>
      <c r="L31" s="140"/>
      <c r="M31" s="140"/>
    </row>
    <row r="32" spans="1:13" ht="77.25" customHeight="1" x14ac:dyDescent="0.25">
      <c r="A32" s="171" t="s">
        <v>114</v>
      </c>
      <c r="B32" s="170" t="s">
        <v>51</v>
      </c>
      <c r="C32" s="150"/>
      <c r="D32" s="171" t="s">
        <v>90</v>
      </c>
      <c r="E32" s="156">
        <v>2</v>
      </c>
      <c r="F32" s="171" t="s">
        <v>36</v>
      </c>
      <c r="G32" s="171"/>
      <c r="H32" s="169">
        <v>1070</v>
      </c>
      <c r="I32" s="169">
        <v>1070</v>
      </c>
      <c r="J32" s="169">
        <v>1069.998</v>
      </c>
    </row>
    <row r="33" spans="1:13" ht="15.75" x14ac:dyDescent="0.25">
      <c r="A33" s="176" t="s">
        <v>8</v>
      </c>
      <c r="B33" s="176"/>
    </row>
    <row r="34" spans="1:13" ht="18.75" x14ac:dyDescent="0.25">
      <c r="A34" s="177" t="s">
        <v>290</v>
      </c>
      <c r="B34" s="177"/>
      <c r="C34" s="177"/>
      <c r="D34" s="177"/>
    </row>
    <row r="35" spans="1:13" ht="15.75" x14ac:dyDescent="0.25">
      <c r="C35" s="143" t="s">
        <v>102</v>
      </c>
      <c r="D35" s="36"/>
    </row>
    <row r="36" spans="1:13" ht="15.75" x14ac:dyDescent="0.25">
      <c r="A36" s="30"/>
    </row>
    <row r="37" spans="1:13" s="5" customFormat="1" ht="86.25" customHeight="1" x14ac:dyDescent="0.25">
      <c r="A37" s="178" t="s">
        <v>188</v>
      </c>
      <c r="B37" s="178"/>
      <c r="C37" s="179"/>
      <c r="D37" s="180"/>
      <c r="E37" s="180"/>
      <c r="F37" s="180"/>
      <c r="G37" s="180"/>
      <c r="H37" s="180"/>
      <c r="I37" s="181" t="s">
        <v>121</v>
      </c>
      <c r="J37" s="181"/>
      <c r="K37" s="142"/>
      <c r="L37" s="142"/>
      <c r="M37" s="142"/>
    </row>
  </sheetData>
  <mergeCells count="37">
    <mergeCell ref="G17:G20"/>
    <mergeCell ref="F17:F19"/>
    <mergeCell ref="C30:C32"/>
    <mergeCell ref="B17:B20"/>
    <mergeCell ref="D17:D20"/>
    <mergeCell ref="E17:E20"/>
    <mergeCell ref="C17:C29"/>
    <mergeCell ref="I37:J37"/>
    <mergeCell ref="J17:J20"/>
    <mergeCell ref="I17:I19"/>
    <mergeCell ref="I12:I16"/>
    <mergeCell ref="H17:H20"/>
    <mergeCell ref="E9:E10"/>
    <mergeCell ref="G9:G10"/>
    <mergeCell ref="H9:H10"/>
    <mergeCell ref="D8:G8"/>
    <mergeCell ref="D12:D16"/>
    <mergeCell ref="E12:E16"/>
    <mergeCell ref="G12:G16"/>
    <mergeCell ref="H12:H16"/>
    <mergeCell ref="F12:F16"/>
    <mergeCell ref="A37:B37"/>
    <mergeCell ref="A7:J7"/>
    <mergeCell ref="A6:J6"/>
    <mergeCell ref="C12:C16"/>
    <mergeCell ref="A33:B33"/>
    <mergeCell ref="A34:D34"/>
    <mergeCell ref="A17:A20"/>
    <mergeCell ref="J9:J10"/>
    <mergeCell ref="A12:A16"/>
    <mergeCell ref="B12:B16"/>
    <mergeCell ref="J12:J16"/>
    <mergeCell ref="A8:A10"/>
    <mergeCell ref="B8:B10"/>
    <mergeCell ref="C8:C10"/>
    <mergeCell ref="H8:J8"/>
    <mergeCell ref="D9:D10"/>
  </mergeCells>
  <pageMargins left="0.59055118110236227" right="0.59055118110236227" top="0.94488188976377963" bottom="0.35433070866141736" header="0.31496062992125984" footer="0.31496062992125984"/>
  <pageSetup paperSize="9" scale="6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view="pageBreakPreview" topLeftCell="B64" zoomScale="80" zoomScaleSheetLayoutView="80" workbookViewId="0">
      <selection activeCell="B93" sqref="B93"/>
    </sheetView>
  </sheetViews>
  <sheetFormatPr defaultRowHeight="15" x14ac:dyDescent="0.25"/>
  <cols>
    <col min="1" max="1" width="7.7109375" style="99" customWidth="1"/>
    <col min="2" max="2" width="51.7109375" style="139" customWidth="1"/>
    <col min="3" max="3" width="72.5703125" style="139" customWidth="1"/>
    <col min="4" max="6" width="19.42578125" style="139" customWidth="1"/>
    <col min="7" max="7" width="3.28515625" style="103" customWidth="1"/>
    <col min="8" max="8" width="9.140625" style="103" customWidth="1"/>
    <col min="9" max="16384" width="9.140625" style="99"/>
  </cols>
  <sheetData>
    <row r="1" spans="1:8" ht="15.75" x14ac:dyDescent="0.25">
      <c r="A1" s="108"/>
      <c r="B1" s="126"/>
      <c r="C1" s="126"/>
      <c r="D1" s="126"/>
      <c r="E1" s="126"/>
      <c r="F1" s="109" t="s">
        <v>194</v>
      </c>
    </row>
    <row r="2" spans="1:8" x14ac:dyDescent="0.25">
      <c r="A2" s="108"/>
      <c r="B2" s="126"/>
      <c r="C2" s="126"/>
      <c r="D2" s="126"/>
      <c r="E2" s="126"/>
      <c r="F2" s="126"/>
    </row>
    <row r="3" spans="1:8" x14ac:dyDescent="0.25">
      <c r="A3" s="108"/>
      <c r="B3" s="126"/>
      <c r="C3" s="126"/>
      <c r="D3" s="126"/>
      <c r="E3" s="126"/>
      <c r="F3" s="126"/>
    </row>
    <row r="4" spans="1:8" ht="15" customHeight="1" x14ac:dyDescent="0.25">
      <c r="A4" s="108"/>
      <c r="B4" s="126"/>
      <c r="C4" s="127" t="s">
        <v>19</v>
      </c>
      <c r="D4" s="127"/>
      <c r="E4" s="126"/>
      <c r="F4" s="126"/>
    </row>
    <row r="5" spans="1:8" x14ac:dyDescent="0.25">
      <c r="A5" s="110"/>
      <c r="B5" s="126"/>
      <c r="C5" s="126"/>
      <c r="D5" s="126"/>
      <c r="E5" s="126"/>
      <c r="F5" s="126"/>
    </row>
    <row r="6" spans="1:8" ht="39.75" customHeight="1" x14ac:dyDescent="0.25">
      <c r="A6" s="111" t="s">
        <v>192</v>
      </c>
      <c r="B6" s="111"/>
      <c r="C6" s="111"/>
      <c r="D6" s="111"/>
      <c r="E6" s="111"/>
      <c r="F6" s="111"/>
    </row>
    <row r="7" spans="1:8" s="100" customFormat="1" ht="15.75" x14ac:dyDescent="0.25">
      <c r="A7" s="112"/>
      <c r="B7" s="128"/>
      <c r="C7" s="128"/>
      <c r="D7" s="128"/>
      <c r="E7" s="128"/>
      <c r="F7" s="109" t="s">
        <v>193</v>
      </c>
      <c r="G7" s="104"/>
      <c r="H7" s="104"/>
    </row>
    <row r="8" spans="1:8" s="100" customFormat="1" ht="63" x14ac:dyDescent="0.25">
      <c r="A8" s="113" t="s">
        <v>1</v>
      </c>
      <c r="B8" s="59" t="s">
        <v>9</v>
      </c>
      <c r="C8" s="59" t="s">
        <v>10</v>
      </c>
      <c r="D8" s="59" t="s">
        <v>173</v>
      </c>
      <c r="E8" s="59" t="s">
        <v>172</v>
      </c>
      <c r="F8" s="59" t="s">
        <v>11</v>
      </c>
      <c r="G8" s="104"/>
      <c r="H8" s="104"/>
    </row>
    <row r="9" spans="1:8" s="100" customFormat="1" ht="15.75" x14ac:dyDescent="0.25">
      <c r="A9" s="113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104"/>
      <c r="H9" s="104"/>
    </row>
    <row r="10" spans="1:8" s="100" customFormat="1" ht="36.75" customHeight="1" x14ac:dyDescent="0.25">
      <c r="A10" s="114"/>
      <c r="B10" s="58" t="s">
        <v>44</v>
      </c>
      <c r="C10" s="115" t="s">
        <v>197</v>
      </c>
      <c r="D10" s="7">
        <f>D17+D71</f>
        <v>444709.55000000005</v>
      </c>
      <c r="E10" s="7">
        <f>E17+E68</f>
        <v>460458.62900000007</v>
      </c>
      <c r="F10" s="7">
        <f>F17+F71</f>
        <v>460157.94900000002</v>
      </c>
      <c r="G10" s="104"/>
      <c r="H10" s="104">
        <f>(F10*100)/E10</f>
        <v>99.934699888097867</v>
      </c>
    </row>
    <row r="11" spans="1:8" s="100" customFormat="1" ht="36.75" customHeight="1" x14ac:dyDescent="0.25">
      <c r="A11" s="114"/>
      <c r="B11" s="58"/>
      <c r="C11" s="65" t="s">
        <v>198</v>
      </c>
      <c r="D11" s="7">
        <f>D18</f>
        <v>177654.25999999998</v>
      </c>
      <c r="E11" s="7">
        <f>E18</f>
        <v>179352.50999999998</v>
      </c>
      <c r="F11" s="7">
        <f>F18</f>
        <v>179328.08</v>
      </c>
      <c r="G11" s="104"/>
      <c r="H11" s="104"/>
    </row>
    <row r="12" spans="1:8" s="100" customFormat="1" ht="15.75" customHeight="1" x14ac:dyDescent="0.25">
      <c r="A12" s="114"/>
      <c r="B12" s="58"/>
      <c r="C12" s="116" t="s">
        <v>199</v>
      </c>
      <c r="D12" s="7"/>
      <c r="E12" s="7"/>
      <c r="F12" s="7"/>
      <c r="G12" s="104"/>
      <c r="H12" s="104"/>
    </row>
    <row r="13" spans="1:8" s="100" customFormat="1" ht="38.25" customHeight="1" x14ac:dyDescent="0.25">
      <c r="A13" s="114"/>
      <c r="B13" s="58"/>
      <c r="C13" s="116" t="s">
        <v>204</v>
      </c>
      <c r="D13" s="7">
        <f>D20</f>
        <v>177654.25999999998</v>
      </c>
      <c r="E13" s="7">
        <f>E20</f>
        <v>179352.50999999998</v>
      </c>
      <c r="F13" s="7">
        <f>F20</f>
        <v>179328.08</v>
      </c>
      <c r="G13" s="104"/>
      <c r="H13" s="104"/>
    </row>
    <row r="14" spans="1:8" s="100" customFormat="1" ht="36.75" customHeight="1" x14ac:dyDescent="0.25">
      <c r="A14" s="114"/>
      <c r="B14" s="58"/>
      <c r="C14" s="116" t="s">
        <v>202</v>
      </c>
      <c r="D14" s="7">
        <f>D21+D69</f>
        <v>267055.29000000004</v>
      </c>
      <c r="E14" s="7">
        <f>E21+E69</f>
        <v>281106.11900000006</v>
      </c>
      <c r="F14" s="7">
        <f>F21+F69</f>
        <v>280829.86900000006</v>
      </c>
      <c r="G14" s="104"/>
      <c r="H14" s="104"/>
    </row>
    <row r="15" spans="1:8" s="100" customFormat="1" ht="18" customHeight="1" x14ac:dyDescent="0.25">
      <c r="A15" s="114"/>
      <c r="B15" s="58"/>
      <c r="C15" s="116" t="s">
        <v>199</v>
      </c>
      <c r="D15" s="7"/>
      <c r="E15" s="7"/>
      <c r="F15" s="7"/>
      <c r="G15" s="104"/>
      <c r="H15" s="104"/>
    </row>
    <row r="16" spans="1:8" s="100" customFormat="1" ht="36.75" customHeight="1" x14ac:dyDescent="0.25">
      <c r="A16" s="114"/>
      <c r="B16" s="58"/>
      <c r="C16" s="116" t="s">
        <v>204</v>
      </c>
      <c r="D16" s="7">
        <f>D23+D71</f>
        <v>267055.29000000004</v>
      </c>
      <c r="E16" s="7">
        <f>E23+E71</f>
        <v>281106.11900000006</v>
      </c>
      <c r="F16" s="7">
        <f>F23+F71</f>
        <v>280829.86900000006</v>
      </c>
      <c r="G16" s="104"/>
      <c r="H16" s="104"/>
    </row>
    <row r="17" spans="1:8" s="100" customFormat="1" ht="21.75" customHeight="1" x14ac:dyDescent="0.25">
      <c r="A17" s="114">
        <v>1</v>
      </c>
      <c r="B17" s="58" t="s">
        <v>45</v>
      </c>
      <c r="C17" s="116" t="s">
        <v>201</v>
      </c>
      <c r="D17" s="7">
        <f>D18+D23</f>
        <v>443639.55000000005</v>
      </c>
      <c r="E17" s="8">
        <f>E18+E23</f>
        <v>459388.62900000007</v>
      </c>
      <c r="F17" s="8">
        <f>F18+F23</f>
        <v>459087.94900000002</v>
      </c>
      <c r="G17" s="104"/>
      <c r="H17" s="104">
        <f>(F17*100)/E17</f>
        <v>99.934547792213635</v>
      </c>
    </row>
    <row r="18" spans="1:8" s="100" customFormat="1" ht="21.75" customHeight="1" x14ac:dyDescent="0.25">
      <c r="A18" s="114"/>
      <c r="B18" s="58"/>
      <c r="C18" s="65" t="s">
        <v>200</v>
      </c>
      <c r="D18" s="7">
        <f>D33+D40+D55+D62</f>
        <v>177654.25999999998</v>
      </c>
      <c r="E18" s="7">
        <f>E33+E40+E55+E62</f>
        <v>179352.50999999998</v>
      </c>
      <c r="F18" s="7">
        <f>F33+F40+F55+F62</f>
        <v>179328.08</v>
      </c>
      <c r="G18" s="105"/>
      <c r="H18" s="104"/>
    </row>
    <row r="19" spans="1:8" s="100" customFormat="1" ht="21.75" customHeight="1" x14ac:dyDescent="0.25">
      <c r="A19" s="114"/>
      <c r="B19" s="58"/>
      <c r="C19" s="116" t="s">
        <v>199</v>
      </c>
      <c r="D19" s="7"/>
      <c r="E19" s="7"/>
      <c r="F19" s="7"/>
      <c r="G19" s="105"/>
      <c r="H19" s="104"/>
    </row>
    <row r="20" spans="1:8" s="100" customFormat="1" ht="36.75" customHeight="1" x14ac:dyDescent="0.25">
      <c r="A20" s="114"/>
      <c r="B20" s="58"/>
      <c r="C20" s="116" t="s">
        <v>204</v>
      </c>
      <c r="D20" s="7">
        <f>D35+D42+D57+D64</f>
        <v>177654.25999999998</v>
      </c>
      <c r="E20" s="7">
        <f>E33+E40+E55+E62</f>
        <v>179352.50999999998</v>
      </c>
      <c r="F20" s="7">
        <f>F33+F40+F55+F62</f>
        <v>179328.08</v>
      </c>
      <c r="G20" s="105"/>
      <c r="H20" s="104"/>
    </row>
    <row r="21" spans="1:8" s="100" customFormat="1" ht="26.25" customHeight="1" x14ac:dyDescent="0.25">
      <c r="A21" s="114"/>
      <c r="B21" s="58"/>
      <c r="C21" s="116" t="s">
        <v>202</v>
      </c>
      <c r="D21" s="7">
        <f>D25+D29+D36+D43+D51+D58+D65</f>
        <v>265985.29000000004</v>
      </c>
      <c r="E21" s="7">
        <f>E25+E29+E36+E43+E51+E58+E65</f>
        <v>280036.11900000006</v>
      </c>
      <c r="F21" s="7">
        <f t="shared" ref="F21" si="0">F25+F29+F36+F43+F51+F58+F65</f>
        <v>279759.86900000006</v>
      </c>
      <c r="G21" s="105"/>
      <c r="H21" s="104"/>
    </row>
    <row r="22" spans="1:8" s="100" customFormat="1" ht="21.75" customHeight="1" x14ac:dyDescent="0.25">
      <c r="A22" s="114"/>
      <c r="B22" s="58"/>
      <c r="C22" s="116" t="s">
        <v>199</v>
      </c>
      <c r="D22" s="7"/>
      <c r="E22" s="7"/>
      <c r="F22" s="7"/>
      <c r="G22" s="105"/>
      <c r="H22" s="104"/>
    </row>
    <row r="23" spans="1:8" s="100" customFormat="1" ht="39" customHeight="1" x14ac:dyDescent="0.25">
      <c r="A23" s="114"/>
      <c r="B23" s="58"/>
      <c r="C23" s="116" t="s">
        <v>204</v>
      </c>
      <c r="D23" s="7">
        <f>D27+D31+D38+D45+D49+D53+D60+D65</f>
        <v>265985.29000000004</v>
      </c>
      <c r="E23" s="8">
        <f>E27+E31+E38+E45+E53+E60+E65</f>
        <v>280036.11900000006</v>
      </c>
      <c r="F23" s="8">
        <f>F27+F31+F38+F45+F53+F60+F65</f>
        <v>279759.86900000006</v>
      </c>
      <c r="G23" s="104"/>
      <c r="H23" s="104"/>
    </row>
    <row r="24" spans="1:8" s="100" customFormat="1" ht="22.5" customHeight="1" x14ac:dyDescent="0.25">
      <c r="A24" s="117" t="s">
        <v>136</v>
      </c>
      <c r="B24" s="85" t="s">
        <v>52</v>
      </c>
      <c r="C24" s="116" t="s">
        <v>203</v>
      </c>
      <c r="D24" s="7">
        <v>6600</v>
      </c>
      <c r="E24" s="120">
        <v>4889.83</v>
      </c>
      <c r="F24" s="120">
        <v>4745.74</v>
      </c>
      <c r="G24" s="104"/>
      <c r="H24" s="104"/>
    </row>
    <row r="25" spans="1:8" s="100" customFormat="1" ht="22.5" customHeight="1" x14ac:dyDescent="0.25">
      <c r="A25" s="118"/>
      <c r="B25" s="86"/>
      <c r="C25" s="116" t="s">
        <v>34</v>
      </c>
      <c r="D25" s="7">
        <v>6600</v>
      </c>
      <c r="E25" s="120">
        <v>4889.83</v>
      </c>
      <c r="F25" s="120">
        <v>4745.74</v>
      </c>
      <c r="G25" s="104"/>
      <c r="H25" s="104"/>
    </row>
    <row r="26" spans="1:8" s="100" customFormat="1" ht="22.5" customHeight="1" x14ac:dyDescent="0.25">
      <c r="A26" s="118"/>
      <c r="B26" s="86"/>
      <c r="C26" s="116" t="s">
        <v>199</v>
      </c>
      <c r="D26" s="7"/>
      <c r="E26" s="8"/>
      <c r="F26" s="8"/>
      <c r="G26" s="104"/>
      <c r="H26" s="104"/>
    </row>
    <row r="27" spans="1:8" s="100" customFormat="1" ht="36" customHeight="1" x14ac:dyDescent="0.25">
      <c r="A27" s="119"/>
      <c r="B27" s="87"/>
      <c r="C27" s="116" t="s">
        <v>204</v>
      </c>
      <c r="D27" s="7">
        <v>6600</v>
      </c>
      <c r="E27" s="120">
        <v>4889.83</v>
      </c>
      <c r="F27" s="120">
        <v>4745.74</v>
      </c>
      <c r="G27" s="104"/>
      <c r="H27" s="104">
        <f>(F27*100)/E27</f>
        <v>97.053271790634852</v>
      </c>
    </row>
    <row r="28" spans="1:8" s="100" customFormat="1" ht="21.75" customHeight="1" x14ac:dyDescent="0.25">
      <c r="A28" s="117" t="s">
        <v>140</v>
      </c>
      <c r="B28" s="85" t="s">
        <v>46</v>
      </c>
      <c r="C28" s="116" t="s">
        <v>203</v>
      </c>
      <c r="D28" s="129">
        <v>386.02</v>
      </c>
      <c r="E28" s="8">
        <v>473.78</v>
      </c>
      <c r="F28" s="9">
        <v>364.68</v>
      </c>
      <c r="G28" s="104"/>
      <c r="H28" s="104"/>
    </row>
    <row r="29" spans="1:8" s="100" customFormat="1" ht="21.75" customHeight="1" x14ac:dyDescent="0.25">
      <c r="A29" s="118"/>
      <c r="B29" s="86"/>
      <c r="C29" s="116" t="s">
        <v>34</v>
      </c>
      <c r="D29" s="129">
        <v>386.02</v>
      </c>
      <c r="E29" s="8">
        <v>473.78</v>
      </c>
      <c r="F29" s="9">
        <v>364.68</v>
      </c>
      <c r="G29" s="104"/>
      <c r="H29" s="104"/>
    </row>
    <row r="30" spans="1:8" s="100" customFormat="1" ht="21.75" customHeight="1" x14ac:dyDescent="0.25">
      <c r="A30" s="118"/>
      <c r="B30" s="86"/>
      <c r="C30" s="116" t="s">
        <v>199</v>
      </c>
      <c r="D30" s="7"/>
      <c r="E30" s="120"/>
      <c r="F30" s="120"/>
      <c r="G30" s="104"/>
      <c r="H30" s="104"/>
    </row>
    <row r="31" spans="1:8" s="100" customFormat="1" ht="31.5" x14ac:dyDescent="0.25">
      <c r="A31" s="119"/>
      <c r="B31" s="87"/>
      <c r="C31" s="116" t="s">
        <v>204</v>
      </c>
      <c r="D31" s="129">
        <v>386.02</v>
      </c>
      <c r="E31" s="8">
        <v>473.78</v>
      </c>
      <c r="F31" s="9">
        <v>364.68</v>
      </c>
      <c r="G31" s="104"/>
      <c r="H31" s="104">
        <f>(F31*100)/E31</f>
        <v>76.972434463252995</v>
      </c>
    </row>
    <row r="32" spans="1:8" s="100" customFormat="1" ht="27.75" customHeight="1" x14ac:dyDescent="0.25">
      <c r="A32" s="117" t="s">
        <v>143</v>
      </c>
      <c r="B32" s="58" t="s">
        <v>53</v>
      </c>
      <c r="C32" s="116" t="s">
        <v>201</v>
      </c>
      <c r="D32" s="7">
        <f>D33+D38</f>
        <v>122052.41</v>
      </c>
      <c r="E32" s="7">
        <f>E33+E38</f>
        <v>133351.83000000002</v>
      </c>
      <c r="F32" s="7">
        <f>F33+F38</f>
        <v>133347.58000000002</v>
      </c>
      <c r="G32" s="104"/>
      <c r="H32" s="104">
        <f>(F32*100)/E32</f>
        <v>99.996812942124606</v>
      </c>
    </row>
    <row r="33" spans="1:8" s="100" customFormat="1" ht="27.75" customHeight="1" x14ac:dyDescent="0.25">
      <c r="A33" s="118"/>
      <c r="B33" s="58"/>
      <c r="C33" s="65" t="s">
        <v>200</v>
      </c>
      <c r="D33" s="7">
        <v>18335.060000000001</v>
      </c>
      <c r="E33" s="7">
        <v>18335.060000000001</v>
      </c>
      <c r="F33" s="7">
        <v>18335.060000000001</v>
      </c>
      <c r="G33" s="104"/>
      <c r="H33" s="104"/>
    </row>
    <row r="34" spans="1:8" s="100" customFormat="1" ht="18.75" customHeight="1" x14ac:dyDescent="0.25">
      <c r="A34" s="118"/>
      <c r="B34" s="58"/>
      <c r="C34" s="116" t="s">
        <v>199</v>
      </c>
      <c r="D34" s="7"/>
      <c r="E34" s="7"/>
      <c r="F34" s="7"/>
      <c r="G34" s="104"/>
      <c r="H34" s="104"/>
    </row>
    <row r="35" spans="1:8" s="100" customFormat="1" ht="27.75" customHeight="1" x14ac:dyDescent="0.25">
      <c r="A35" s="118"/>
      <c r="B35" s="58"/>
      <c r="C35" s="116" t="s">
        <v>204</v>
      </c>
      <c r="D35" s="7">
        <v>18335.060000000001</v>
      </c>
      <c r="E35" s="7">
        <v>18335.060000000001</v>
      </c>
      <c r="F35" s="7">
        <v>18335.060000000001</v>
      </c>
      <c r="G35" s="104"/>
      <c r="H35" s="104"/>
    </row>
    <row r="36" spans="1:8" s="100" customFormat="1" ht="27.75" customHeight="1" x14ac:dyDescent="0.25">
      <c r="A36" s="118"/>
      <c r="B36" s="58"/>
      <c r="C36" s="116" t="s">
        <v>202</v>
      </c>
      <c r="D36" s="7">
        <v>103717.35</v>
      </c>
      <c r="E36" s="8">
        <v>115016.77</v>
      </c>
      <c r="F36" s="120">
        <v>115012.52</v>
      </c>
      <c r="G36" s="104"/>
      <c r="H36" s="104"/>
    </row>
    <row r="37" spans="1:8" s="100" customFormat="1" ht="18" customHeight="1" x14ac:dyDescent="0.25">
      <c r="A37" s="118"/>
      <c r="B37" s="58"/>
      <c r="C37" s="116" t="s">
        <v>199</v>
      </c>
      <c r="D37" s="7"/>
      <c r="E37" s="7"/>
      <c r="F37" s="7"/>
      <c r="G37" s="104"/>
      <c r="H37" s="104"/>
    </row>
    <row r="38" spans="1:8" s="100" customFormat="1" ht="27.75" customHeight="1" x14ac:dyDescent="0.25">
      <c r="A38" s="119"/>
      <c r="B38" s="58"/>
      <c r="C38" s="116" t="s">
        <v>204</v>
      </c>
      <c r="D38" s="7">
        <v>103717.35</v>
      </c>
      <c r="E38" s="8">
        <v>115016.77</v>
      </c>
      <c r="F38" s="120">
        <v>115012.52</v>
      </c>
      <c r="G38" s="104"/>
      <c r="H38" s="104"/>
    </row>
    <row r="39" spans="1:8" s="100" customFormat="1" ht="29.25" customHeight="1" x14ac:dyDescent="0.25">
      <c r="A39" s="114" t="s">
        <v>149</v>
      </c>
      <c r="B39" s="58" t="s">
        <v>48</v>
      </c>
      <c r="C39" s="116" t="s">
        <v>201</v>
      </c>
      <c r="D39" s="7">
        <f>D40+D45</f>
        <v>156474.07999999999</v>
      </c>
      <c r="E39" s="7">
        <f>E40+E45</f>
        <v>160646.19999999998</v>
      </c>
      <c r="F39" s="7">
        <f>F40+F45</f>
        <v>160603.01</v>
      </c>
      <c r="G39" s="104"/>
      <c r="H39" s="104">
        <f>(F39*100)/E39</f>
        <v>99.973114832470372</v>
      </c>
    </row>
    <row r="40" spans="1:8" s="100" customFormat="1" ht="29.25" customHeight="1" x14ac:dyDescent="0.25">
      <c r="A40" s="114"/>
      <c r="B40" s="58"/>
      <c r="C40" s="65" t="s">
        <v>200</v>
      </c>
      <c r="D40" s="7">
        <v>2872.43</v>
      </c>
      <c r="E40" s="8">
        <v>2872.43</v>
      </c>
      <c r="F40" s="8">
        <v>2848</v>
      </c>
      <c r="G40" s="104"/>
      <c r="H40" s="104"/>
    </row>
    <row r="41" spans="1:8" s="100" customFormat="1" ht="29.25" customHeight="1" x14ac:dyDescent="0.25">
      <c r="A41" s="114"/>
      <c r="B41" s="58"/>
      <c r="C41" s="116" t="s">
        <v>199</v>
      </c>
      <c r="D41" s="7"/>
      <c r="E41" s="8"/>
      <c r="F41" s="8"/>
      <c r="G41" s="104"/>
      <c r="H41" s="104"/>
    </row>
    <row r="42" spans="1:8" s="100" customFormat="1" ht="29.25" customHeight="1" x14ac:dyDescent="0.25">
      <c r="A42" s="114"/>
      <c r="B42" s="58"/>
      <c r="C42" s="116" t="s">
        <v>204</v>
      </c>
      <c r="D42" s="7">
        <v>2872.43</v>
      </c>
      <c r="E42" s="8">
        <v>2872.43</v>
      </c>
      <c r="F42" s="8">
        <v>2848</v>
      </c>
      <c r="G42" s="104"/>
      <c r="H42" s="104"/>
    </row>
    <row r="43" spans="1:8" s="100" customFormat="1" ht="29.25" customHeight="1" x14ac:dyDescent="0.25">
      <c r="A43" s="114"/>
      <c r="B43" s="58"/>
      <c r="C43" s="116" t="s">
        <v>202</v>
      </c>
      <c r="D43" s="7">
        <v>153601.65</v>
      </c>
      <c r="E43" s="8">
        <v>157773.76999999999</v>
      </c>
      <c r="F43" s="120">
        <v>157755.01</v>
      </c>
      <c r="G43" s="104"/>
      <c r="H43" s="104"/>
    </row>
    <row r="44" spans="1:8" s="100" customFormat="1" ht="29.25" customHeight="1" x14ac:dyDescent="0.25">
      <c r="A44" s="114"/>
      <c r="B44" s="58"/>
      <c r="C44" s="116" t="s">
        <v>199</v>
      </c>
      <c r="D44" s="7"/>
      <c r="E44" s="8"/>
      <c r="F44" s="8"/>
      <c r="G44" s="104"/>
      <c r="H44" s="104"/>
    </row>
    <row r="45" spans="1:8" s="100" customFormat="1" ht="35.25" customHeight="1" x14ac:dyDescent="0.25">
      <c r="A45" s="114"/>
      <c r="B45" s="58"/>
      <c r="C45" s="116" t="s">
        <v>204</v>
      </c>
      <c r="D45" s="7">
        <v>153601.65</v>
      </c>
      <c r="E45" s="8">
        <v>157773.76999999999</v>
      </c>
      <c r="F45" s="120">
        <v>157755.01</v>
      </c>
      <c r="G45" s="104"/>
      <c r="H45" s="104"/>
    </row>
    <row r="46" spans="1:8" s="100" customFormat="1" ht="29.25" customHeight="1" x14ac:dyDescent="0.25">
      <c r="A46" s="117" t="s">
        <v>157</v>
      </c>
      <c r="B46" s="130" t="s">
        <v>49</v>
      </c>
      <c r="C46" s="116" t="s">
        <v>203</v>
      </c>
      <c r="D46" s="7">
        <v>0</v>
      </c>
      <c r="E46" s="8">
        <v>0</v>
      </c>
      <c r="F46" s="9">
        <v>0</v>
      </c>
      <c r="G46" s="104"/>
      <c r="H46" s="104"/>
    </row>
    <row r="47" spans="1:8" s="100" customFormat="1" ht="29.25" customHeight="1" x14ac:dyDescent="0.25">
      <c r="A47" s="118"/>
      <c r="B47" s="131"/>
      <c r="C47" s="116" t="s">
        <v>34</v>
      </c>
      <c r="D47" s="7">
        <v>0</v>
      </c>
      <c r="E47" s="8">
        <v>0</v>
      </c>
      <c r="F47" s="9">
        <v>0</v>
      </c>
      <c r="G47" s="104"/>
      <c r="H47" s="104"/>
    </row>
    <row r="48" spans="1:8" s="100" customFormat="1" ht="23.25" customHeight="1" x14ac:dyDescent="0.25">
      <c r="A48" s="118"/>
      <c r="B48" s="131"/>
      <c r="C48" s="116" t="s">
        <v>199</v>
      </c>
      <c r="D48" s="7"/>
      <c r="E48" s="8"/>
      <c r="F48" s="120"/>
      <c r="G48" s="104"/>
      <c r="H48" s="104"/>
    </row>
    <row r="49" spans="1:8" s="100" customFormat="1" ht="36.75" customHeight="1" x14ac:dyDescent="0.25">
      <c r="A49" s="119"/>
      <c r="B49" s="132"/>
      <c r="C49" s="116" t="s">
        <v>204</v>
      </c>
      <c r="D49" s="7">
        <v>0</v>
      </c>
      <c r="E49" s="8">
        <v>0</v>
      </c>
      <c r="F49" s="9">
        <v>0</v>
      </c>
      <c r="G49" s="104"/>
      <c r="H49" s="104"/>
    </row>
    <row r="50" spans="1:8" s="100" customFormat="1" ht="26.25" customHeight="1" x14ac:dyDescent="0.25">
      <c r="A50" s="117" t="s">
        <v>159</v>
      </c>
      <c r="B50" s="130" t="s">
        <v>50</v>
      </c>
      <c r="C50" s="116" t="s">
        <v>203</v>
      </c>
      <c r="D50" s="8">
        <v>100</v>
      </c>
      <c r="E50" s="8">
        <v>100</v>
      </c>
      <c r="F50" s="120">
        <v>99.95</v>
      </c>
      <c r="G50" s="104"/>
      <c r="H50" s="104"/>
    </row>
    <row r="51" spans="1:8" s="100" customFormat="1" ht="26.25" customHeight="1" x14ac:dyDescent="0.25">
      <c r="A51" s="118"/>
      <c r="B51" s="131"/>
      <c r="C51" s="116" t="s">
        <v>34</v>
      </c>
      <c r="D51" s="8">
        <v>100</v>
      </c>
      <c r="E51" s="8">
        <v>100</v>
      </c>
      <c r="F51" s="120">
        <v>99.95</v>
      </c>
      <c r="G51" s="104"/>
      <c r="H51" s="104"/>
    </row>
    <row r="52" spans="1:8" s="100" customFormat="1" ht="22.5" customHeight="1" x14ac:dyDescent="0.25">
      <c r="A52" s="118"/>
      <c r="B52" s="131"/>
      <c r="C52" s="116" t="s">
        <v>199</v>
      </c>
      <c r="D52" s="7"/>
      <c r="E52" s="8"/>
      <c r="F52" s="9"/>
      <c r="G52" s="104"/>
      <c r="H52" s="104"/>
    </row>
    <row r="53" spans="1:8" s="100" customFormat="1" ht="36.75" customHeight="1" x14ac:dyDescent="0.25">
      <c r="A53" s="119"/>
      <c r="B53" s="132"/>
      <c r="C53" s="116" t="s">
        <v>204</v>
      </c>
      <c r="D53" s="8">
        <v>100</v>
      </c>
      <c r="E53" s="8">
        <v>100</v>
      </c>
      <c r="F53" s="120">
        <v>99.95</v>
      </c>
      <c r="G53" s="104"/>
      <c r="H53" s="104">
        <f>(F53*100)/E53</f>
        <v>99.95</v>
      </c>
    </row>
    <row r="54" spans="1:8" s="100" customFormat="1" ht="21" customHeight="1" x14ac:dyDescent="0.25">
      <c r="A54" s="117" t="s">
        <v>195</v>
      </c>
      <c r="B54" s="133" t="s">
        <v>128</v>
      </c>
      <c r="C54" s="116" t="s">
        <v>201</v>
      </c>
      <c r="D54" s="7">
        <f>D55+D60</f>
        <v>158027.03999999998</v>
      </c>
      <c r="E54" s="7">
        <f>E55+E60</f>
        <v>158227.03999999998</v>
      </c>
      <c r="F54" s="7">
        <f t="shared" ref="F54" si="1">F55+F60</f>
        <v>158227.03999999998</v>
      </c>
      <c r="G54" s="104"/>
      <c r="H54" s="104">
        <f t="shared" ref="H54" si="2">(F54*100)/E54</f>
        <v>100</v>
      </c>
    </row>
    <row r="55" spans="1:8" s="100" customFormat="1" ht="21" customHeight="1" x14ac:dyDescent="0.25">
      <c r="A55" s="118"/>
      <c r="B55" s="134"/>
      <c r="C55" s="65" t="s">
        <v>200</v>
      </c>
      <c r="D55" s="7">
        <v>156446.76999999999</v>
      </c>
      <c r="E55" s="7">
        <v>156446.76999999999</v>
      </c>
      <c r="F55" s="7">
        <v>156446.76999999999</v>
      </c>
      <c r="G55" s="104"/>
      <c r="H55" s="104"/>
    </row>
    <row r="56" spans="1:8" s="100" customFormat="1" ht="21" customHeight="1" x14ac:dyDescent="0.25">
      <c r="A56" s="118"/>
      <c r="B56" s="134"/>
      <c r="C56" s="116" t="s">
        <v>199</v>
      </c>
      <c r="D56" s="7"/>
      <c r="E56" s="7"/>
      <c r="F56" s="7"/>
      <c r="G56" s="104"/>
      <c r="H56" s="104"/>
    </row>
    <row r="57" spans="1:8" s="100" customFormat="1" ht="36" customHeight="1" x14ac:dyDescent="0.25">
      <c r="A57" s="118"/>
      <c r="B57" s="134"/>
      <c r="C57" s="116" t="s">
        <v>204</v>
      </c>
      <c r="D57" s="7">
        <v>156446.76999999999</v>
      </c>
      <c r="E57" s="7">
        <v>156446.76999999999</v>
      </c>
      <c r="F57" s="7">
        <v>156446.76999999999</v>
      </c>
      <c r="G57" s="104"/>
      <c r="H57" s="104"/>
    </row>
    <row r="58" spans="1:8" s="100" customFormat="1" ht="22.5" customHeight="1" x14ac:dyDescent="0.25">
      <c r="A58" s="118"/>
      <c r="B58" s="134"/>
      <c r="C58" s="116" t="s">
        <v>202</v>
      </c>
      <c r="D58" s="7">
        <v>1580.27</v>
      </c>
      <c r="E58" s="7">
        <v>1780.27</v>
      </c>
      <c r="F58" s="7">
        <v>1780.27</v>
      </c>
      <c r="G58" s="104"/>
      <c r="H58" s="104"/>
    </row>
    <row r="59" spans="1:8" s="100" customFormat="1" ht="22.5" customHeight="1" x14ac:dyDescent="0.25">
      <c r="A59" s="118"/>
      <c r="B59" s="134"/>
      <c r="C59" s="116" t="s">
        <v>199</v>
      </c>
      <c r="D59" s="7"/>
      <c r="E59" s="7"/>
      <c r="F59" s="7"/>
      <c r="G59" s="104"/>
      <c r="H59" s="104"/>
    </row>
    <row r="60" spans="1:8" s="100" customFormat="1" ht="36" customHeight="1" x14ac:dyDescent="0.25">
      <c r="A60" s="119"/>
      <c r="B60" s="135"/>
      <c r="C60" s="116" t="s">
        <v>204</v>
      </c>
      <c r="D60" s="7">
        <v>1580.27</v>
      </c>
      <c r="E60" s="7">
        <v>1780.27</v>
      </c>
      <c r="F60" s="7">
        <v>1780.27</v>
      </c>
      <c r="G60" s="104"/>
      <c r="H60" s="104"/>
    </row>
    <row r="61" spans="1:8" s="100" customFormat="1" ht="22.5" customHeight="1" x14ac:dyDescent="0.25">
      <c r="A61" s="117" t="s">
        <v>196</v>
      </c>
      <c r="B61" s="133" t="s">
        <v>111</v>
      </c>
      <c r="C61" s="116" t="s">
        <v>201</v>
      </c>
      <c r="D61" s="7">
        <f>D62+D67</f>
        <v>0</v>
      </c>
      <c r="E61" s="7">
        <f>E62+E67</f>
        <v>1699.95</v>
      </c>
      <c r="F61" s="7">
        <f>F62+F67</f>
        <v>1699.9490000000001</v>
      </c>
      <c r="G61" s="104"/>
      <c r="H61" s="104">
        <f>(F61*100)/E61</f>
        <v>99.999941174740428</v>
      </c>
    </row>
    <row r="62" spans="1:8" s="100" customFormat="1" ht="22.5" customHeight="1" x14ac:dyDescent="0.25">
      <c r="A62" s="118"/>
      <c r="B62" s="134"/>
      <c r="C62" s="65" t="s">
        <v>200</v>
      </c>
      <c r="D62" s="8">
        <v>0</v>
      </c>
      <c r="E62" s="8">
        <v>1698.25</v>
      </c>
      <c r="F62" s="120">
        <v>1698.25</v>
      </c>
      <c r="G62" s="104"/>
      <c r="H62" s="104"/>
    </row>
    <row r="63" spans="1:8" s="100" customFormat="1" ht="22.5" customHeight="1" x14ac:dyDescent="0.25">
      <c r="A63" s="118"/>
      <c r="B63" s="134"/>
      <c r="C63" s="116" t="s">
        <v>199</v>
      </c>
      <c r="D63" s="8"/>
      <c r="E63" s="8"/>
      <c r="F63" s="120"/>
      <c r="G63" s="104"/>
      <c r="H63" s="104"/>
    </row>
    <row r="64" spans="1:8" s="100" customFormat="1" ht="30" customHeight="1" x14ac:dyDescent="0.25">
      <c r="A64" s="118"/>
      <c r="B64" s="134"/>
      <c r="C64" s="116" t="s">
        <v>204</v>
      </c>
      <c r="D64" s="8">
        <v>0</v>
      </c>
      <c r="E64" s="8">
        <v>1698.25</v>
      </c>
      <c r="F64" s="120">
        <v>1698.25</v>
      </c>
      <c r="G64" s="104"/>
      <c r="H64" s="104"/>
    </row>
    <row r="65" spans="1:8" s="100" customFormat="1" ht="18" customHeight="1" x14ac:dyDescent="0.25">
      <c r="A65" s="118"/>
      <c r="B65" s="134"/>
      <c r="C65" s="116" t="s">
        <v>202</v>
      </c>
      <c r="D65" s="8">
        <v>0</v>
      </c>
      <c r="E65" s="8">
        <v>1.6990000000000001</v>
      </c>
      <c r="F65" s="8">
        <v>1.6990000000000001</v>
      </c>
      <c r="G65" s="104"/>
      <c r="H65" s="104"/>
    </row>
    <row r="66" spans="1:8" s="100" customFormat="1" ht="18" customHeight="1" x14ac:dyDescent="0.25">
      <c r="A66" s="118"/>
      <c r="B66" s="134"/>
      <c r="C66" s="116" t="s">
        <v>199</v>
      </c>
      <c r="D66" s="8"/>
      <c r="E66" s="8"/>
      <c r="F66" s="120"/>
      <c r="G66" s="104"/>
      <c r="H66" s="104"/>
    </row>
    <row r="67" spans="1:8" s="100" customFormat="1" ht="30" customHeight="1" x14ac:dyDescent="0.25">
      <c r="A67" s="119"/>
      <c r="B67" s="135"/>
      <c r="C67" s="116" t="s">
        <v>204</v>
      </c>
      <c r="D67" s="8">
        <v>0</v>
      </c>
      <c r="E67" s="8">
        <v>1.7</v>
      </c>
      <c r="F67" s="8">
        <v>1.6990000000000001</v>
      </c>
      <c r="G67" s="104"/>
      <c r="H67" s="104"/>
    </row>
    <row r="68" spans="1:8" s="100" customFormat="1" ht="21" customHeight="1" x14ac:dyDescent="0.25">
      <c r="A68" s="117">
        <v>2</v>
      </c>
      <c r="B68" s="85" t="s">
        <v>43</v>
      </c>
      <c r="C68" s="116" t="s">
        <v>203</v>
      </c>
      <c r="D68" s="8">
        <v>1070</v>
      </c>
      <c r="E68" s="8">
        <v>1070</v>
      </c>
      <c r="F68" s="120">
        <v>1070</v>
      </c>
      <c r="G68" s="104"/>
      <c r="H68" s="104"/>
    </row>
    <row r="69" spans="1:8" s="100" customFormat="1" ht="21" customHeight="1" x14ac:dyDescent="0.25">
      <c r="A69" s="118"/>
      <c r="B69" s="86"/>
      <c r="C69" s="116" t="s">
        <v>34</v>
      </c>
      <c r="D69" s="8">
        <v>1070</v>
      </c>
      <c r="E69" s="8">
        <v>1070</v>
      </c>
      <c r="F69" s="120">
        <v>1070</v>
      </c>
      <c r="G69" s="104"/>
      <c r="H69" s="104"/>
    </row>
    <row r="70" spans="1:8" s="100" customFormat="1" ht="21" customHeight="1" x14ac:dyDescent="0.25">
      <c r="A70" s="118"/>
      <c r="B70" s="86"/>
      <c r="C70" s="116" t="s">
        <v>199</v>
      </c>
      <c r="D70" s="8"/>
      <c r="E70" s="8"/>
      <c r="F70" s="120"/>
      <c r="G70" s="104"/>
      <c r="H70" s="104"/>
    </row>
    <row r="71" spans="1:8" s="100" customFormat="1" ht="35.25" customHeight="1" x14ac:dyDescent="0.25">
      <c r="A71" s="119"/>
      <c r="B71" s="87"/>
      <c r="C71" s="116" t="s">
        <v>204</v>
      </c>
      <c r="D71" s="7">
        <f>D75</f>
        <v>1070</v>
      </c>
      <c r="E71" s="7">
        <f t="shared" ref="E71:F71" si="3">E75</f>
        <v>1070</v>
      </c>
      <c r="F71" s="7">
        <f t="shared" si="3"/>
        <v>1070</v>
      </c>
      <c r="G71" s="104"/>
      <c r="H71" s="104">
        <f>(F71*100)/E71</f>
        <v>100</v>
      </c>
    </row>
    <row r="72" spans="1:8" s="100" customFormat="1" ht="24" customHeight="1" x14ac:dyDescent="0.25">
      <c r="A72" s="117" t="s">
        <v>27</v>
      </c>
      <c r="B72" s="85" t="s">
        <v>51</v>
      </c>
      <c r="C72" s="116" t="s">
        <v>203</v>
      </c>
      <c r="D72" s="8">
        <v>1070</v>
      </c>
      <c r="E72" s="8">
        <v>1070</v>
      </c>
      <c r="F72" s="120">
        <v>1070</v>
      </c>
      <c r="G72" s="104"/>
      <c r="H72" s="104"/>
    </row>
    <row r="73" spans="1:8" s="100" customFormat="1" ht="24" customHeight="1" x14ac:dyDescent="0.25">
      <c r="A73" s="118"/>
      <c r="B73" s="86"/>
      <c r="C73" s="116" t="s">
        <v>34</v>
      </c>
      <c r="D73" s="8">
        <v>1070</v>
      </c>
      <c r="E73" s="8">
        <v>1070</v>
      </c>
      <c r="F73" s="120">
        <v>1070</v>
      </c>
      <c r="G73" s="104"/>
      <c r="H73" s="104"/>
    </row>
    <row r="74" spans="1:8" s="100" customFormat="1" ht="24" customHeight="1" x14ac:dyDescent="0.25">
      <c r="A74" s="118"/>
      <c r="B74" s="86"/>
      <c r="C74" s="116" t="s">
        <v>199</v>
      </c>
      <c r="D74" s="59"/>
      <c r="E74" s="59"/>
      <c r="F74" s="120"/>
      <c r="G74" s="104"/>
      <c r="H74" s="104"/>
    </row>
    <row r="75" spans="1:8" s="100" customFormat="1" ht="39" customHeight="1" x14ac:dyDescent="0.25">
      <c r="A75" s="119"/>
      <c r="B75" s="87"/>
      <c r="C75" s="116" t="s">
        <v>204</v>
      </c>
      <c r="D75" s="8">
        <v>1070</v>
      </c>
      <c r="E75" s="8">
        <v>1070</v>
      </c>
      <c r="F75" s="120">
        <v>1070</v>
      </c>
      <c r="G75" s="104"/>
      <c r="H75" s="104"/>
    </row>
    <row r="76" spans="1:8" s="101" customFormat="1" ht="12.75" hidden="1" customHeight="1" x14ac:dyDescent="0.2">
      <c r="A76" s="121">
        <v>3</v>
      </c>
      <c r="B76" s="136" t="s">
        <v>39</v>
      </c>
      <c r="C76" s="137" t="s">
        <v>34</v>
      </c>
      <c r="D76" s="138">
        <v>0</v>
      </c>
      <c r="E76" s="138">
        <v>0</v>
      </c>
      <c r="F76" s="138">
        <v>0</v>
      </c>
      <c r="G76" s="106"/>
      <c r="H76" s="106"/>
    </row>
    <row r="77" spans="1:8" s="101" customFormat="1" ht="12.75" hidden="1" customHeight="1" x14ac:dyDescent="0.2">
      <c r="A77" s="121"/>
      <c r="B77" s="136" t="s">
        <v>113</v>
      </c>
      <c r="C77" s="136"/>
      <c r="D77" s="138"/>
      <c r="E77" s="138"/>
      <c r="F77" s="138"/>
      <c r="G77" s="106"/>
      <c r="H77" s="106"/>
    </row>
    <row r="78" spans="1:8" s="101" customFormat="1" ht="12.75" hidden="1" customHeight="1" x14ac:dyDescent="0.2">
      <c r="A78" s="122" t="s">
        <v>35</v>
      </c>
      <c r="B78" s="136" t="s">
        <v>31</v>
      </c>
      <c r="C78" s="137" t="s">
        <v>34</v>
      </c>
      <c r="D78" s="138">
        <v>0</v>
      </c>
      <c r="E78" s="138">
        <v>0</v>
      </c>
      <c r="F78" s="138">
        <v>0</v>
      </c>
      <c r="G78" s="106"/>
      <c r="H78" s="106"/>
    </row>
    <row r="79" spans="1:8" ht="18.75" customHeight="1" x14ac:dyDescent="0.25">
      <c r="A79" s="123" t="s">
        <v>12</v>
      </c>
      <c r="B79" s="123"/>
      <c r="C79" s="123"/>
      <c r="D79" s="123"/>
    </row>
    <row r="80" spans="1:8" ht="15.75" x14ac:dyDescent="0.25">
      <c r="A80" s="124"/>
    </row>
    <row r="81" spans="1:8" s="102" customFormat="1" ht="68.25" customHeight="1" x14ac:dyDescent="0.25">
      <c r="A81" s="125" t="s">
        <v>189</v>
      </c>
      <c r="B81" s="125"/>
      <c r="C81" s="125"/>
      <c r="D81" s="53"/>
      <c r="E81" s="49"/>
      <c r="F81" s="98" t="s">
        <v>121</v>
      </c>
      <c r="G81" s="107"/>
      <c r="H81" s="107"/>
    </row>
  </sheetData>
  <mergeCells count="28">
    <mergeCell ref="A81:C81"/>
    <mergeCell ref="C4:D4"/>
    <mergeCell ref="A79:D79"/>
    <mergeCell ref="B10:B16"/>
    <mergeCell ref="B17:B23"/>
    <mergeCell ref="A17:A23"/>
    <mergeCell ref="A10:A16"/>
    <mergeCell ref="B32:B38"/>
    <mergeCell ref="B39:B45"/>
    <mergeCell ref="A32:A38"/>
    <mergeCell ref="A39:A45"/>
    <mergeCell ref="B54:B60"/>
    <mergeCell ref="A54:A60"/>
    <mergeCell ref="B46:B49"/>
    <mergeCell ref="A46:A49"/>
    <mergeCell ref="B50:B53"/>
    <mergeCell ref="A50:A53"/>
    <mergeCell ref="A61:A67"/>
    <mergeCell ref="A6:F6"/>
    <mergeCell ref="B24:B27"/>
    <mergeCell ref="A24:A27"/>
    <mergeCell ref="B28:B31"/>
    <mergeCell ref="A28:A31"/>
    <mergeCell ref="B68:B71"/>
    <mergeCell ref="A68:A71"/>
    <mergeCell ref="B72:B75"/>
    <mergeCell ref="A72:A75"/>
    <mergeCell ref="B61:B67"/>
  </mergeCells>
  <pageMargins left="0.51181102362204722" right="0.51181102362204722" top="0.94488188976377963" bottom="0.35433070866141736" header="0.31496062992125984" footer="0.31496062992125984"/>
  <pageSetup paperSize="9" scale="71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70" zoomScaleSheetLayoutView="90" workbookViewId="0">
      <selection activeCell="H38" sqref="H38"/>
    </sheetView>
  </sheetViews>
  <sheetFormatPr defaultRowHeight="15.75" x14ac:dyDescent="0.25"/>
  <cols>
    <col min="1" max="1" width="8.42578125" style="11" customWidth="1"/>
    <col min="2" max="2" width="49.28515625" style="11" customWidth="1"/>
    <col min="3" max="3" width="12.28515625" style="11" customWidth="1"/>
    <col min="4" max="4" width="11.140625" style="11" customWidth="1"/>
    <col min="5" max="5" width="14.85546875" style="11" customWidth="1"/>
    <col min="6" max="6" width="11.28515625" style="11" customWidth="1"/>
    <col min="7" max="7" width="15.28515625" style="11" customWidth="1"/>
    <col min="8" max="8" width="53.28515625" style="11" customWidth="1"/>
    <col min="9" max="16384" width="9.140625" style="11"/>
  </cols>
  <sheetData>
    <row r="1" spans="1:8" s="13" customFormat="1" x14ac:dyDescent="0.25">
      <c r="H1" s="14" t="s">
        <v>214</v>
      </c>
    </row>
    <row r="3" spans="1:8" x14ac:dyDescent="0.25">
      <c r="A3" s="40" t="s">
        <v>20</v>
      </c>
      <c r="B3" s="40"/>
      <c r="C3" s="40"/>
      <c r="D3" s="40"/>
      <c r="E3" s="40"/>
      <c r="F3" s="40"/>
      <c r="G3" s="40"/>
      <c r="H3" s="40"/>
    </row>
    <row r="4" spans="1:8" x14ac:dyDescent="0.25">
      <c r="A4" s="15"/>
      <c r="C4" s="15"/>
      <c r="D4" s="15"/>
      <c r="E4" s="15"/>
    </row>
    <row r="5" spans="1:8" ht="20.25" customHeight="1" x14ac:dyDescent="0.25">
      <c r="A5" s="39" t="s">
        <v>207</v>
      </c>
      <c r="B5" s="39"/>
      <c r="C5" s="39"/>
      <c r="D5" s="39"/>
      <c r="E5" s="39"/>
      <c r="F5" s="39"/>
      <c r="G5" s="39"/>
      <c r="H5" s="39"/>
    </row>
    <row r="6" spans="1:8" ht="20.25" customHeight="1" x14ac:dyDescent="0.25">
      <c r="A6" s="38" t="s">
        <v>89</v>
      </c>
      <c r="B6" s="38"/>
      <c r="C6" s="38"/>
      <c r="D6" s="38"/>
      <c r="E6" s="38"/>
      <c r="F6" s="38"/>
      <c r="G6" s="38"/>
      <c r="H6" s="38"/>
    </row>
    <row r="8" spans="1:8" ht="41.25" customHeight="1" x14ac:dyDescent="0.25">
      <c r="A8" s="37" t="s">
        <v>1</v>
      </c>
      <c r="B8" s="37" t="s">
        <v>208</v>
      </c>
      <c r="C8" s="37" t="s">
        <v>17</v>
      </c>
      <c r="D8" s="37" t="s">
        <v>14</v>
      </c>
      <c r="E8" s="37"/>
      <c r="F8" s="37"/>
      <c r="G8" s="37"/>
      <c r="H8" s="37" t="s">
        <v>15</v>
      </c>
    </row>
    <row r="9" spans="1:8" ht="20.25" customHeight="1" x14ac:dyDescent="0.25">
      <c r="A9" s="37"/>
      <c r="B9" s="37"/>
      <c r="C9" s="37"/>
      <c r="D9" s="37">
        <v>2021</v>
      </c>
      <c r="E9" s="37"/>
      <c r="F9" s="37">
        <v>2022</v>
      </c>
      <c r="G9" s="37"/>
      <c r="H9" s="37"/>
    </row>
    <row r="10" spans="1:8" ht="57" customHeight="1" x14ac:dyDescent="0.25">
      <c r="A10" s="37"/>
      <c r="B10" s="37"/>
      <c r="C10" s="37"/>
      <c r="D10" s="4" t="s">
        <v>13</v>
      </c>
      <c r="E10" s="4" t="s">
        <v>16</v>
      </c>
      <c r="F10" s="4" t="s">
        <v>13</v>
      </c>
      <c r="G10" s="4" t="s">
        <v>16</v>
      </c>
      <c r="H10" s="37"/>
    </row>
    <row r="11" spans="1:8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33" customHeight="1" x14ac:dyDescent="0.25">
      <c r="A12" s="10"/>
      <c r="B12" s="37" t="s">
        <v>42</v>
      </c>
      <c r="C12" s="37"/>
      <c r="D12" s="37"/>
      <c r="E12" s="37"/>
      <c r="F12" s="37"/>
      <c r="G12" s="37"/>
      <c r="H12" s="37"/>
    </row>
    <row r="13" spans="1:8" ht="33" customHeight="1" x14ac:dyDescent="0.25">
      <c r="A13" s="37" t="s">
        <v>54</v>
      </c>
      <c r="B13" s="37"/>
      <c r="C13" s="37"/>
      <c r="D13" s="37"/>
      <c r="E13" s="37"/>
      <c r="F13" s="37"/>
      <c r="G13" s="37"/>
      <c r="H13" s="37"/>
    </row>
    <row r="14" spans="1:8" ht="33" customHeight="1" x14ac:dyDescent="0.25">
      <c r="A14" s="10"/>
      <c r="B14" s="4" t="s">
        <v>32</v>
      </c>
      <c r="C14" s="4"/>
      <c r="D14" s="4"/>
      <c r="E14" s="4"/>
      <c r="F14" s="4"/>
      <c r="G14" s="4"/>
      <c r="H14" s="4"/>
    </row>
    <row r="15" spans="1:8" s="16" customFormat="1" ht="96.75" customHeight="1" x14ac:dyDescent="0.25">
      <c r="A15" s="4" t="s">
        <v>136</v>
      </c>
      <c r="B15" s="2" t="s">
        <v>65</v>
      </c>
      <c r="C15" s="4" t="s">
        <v>58</v>
      </c>
      <c r="D15" s="3" t="s">
        <v>119</v>
      </c>
      <c r="E15" s="19">
        <v>0.9</v>
      </c>
      <c r="F15" s="3" t="s">
        <v>119</v>
      </c>
      <c r="G15" s="35">
        <v>0.27</v>
      </c>
      <c r="H15" s="20" t="s">
        <v>268</v>
      </c>
    </row>
    <row r="16" spans="1:8" s="16" customFormat="1" ht="75" customHeight="1" x14ac:dyDescent="0.25">
      <c r="A16" s="4" t="s">
        <v>140</v>
      </c>
      <c r="B16" s="2" t="s">
        <v>66</v>
      </c>
      <c r="C16" s="4" t="s">
        <v>58</v>
      </c>
      <c r="D16" s="4" t="s">
        <v>131</v>
      </c>
      <c r="E16" s="21">
        <v>0.52</v>
      </c>
      <c r="F16" s="4" t="s">
        <v>131</v>
      </c>
      <c r="G16" s="21">
        <v>0.55000000000000004</v>
      </c>
      <c r="H16" s="20" t="s">
        <v>269</v>
      </c>
    </row>
    <row r="17" spans="1:8" s="16" customFormat="1" ht="86.25" customHeight="1" x14ac:dyDescent="0.25">
      <c r="A17" s="4" t="s">
        <v>143</v>
      </c>
      <c r="B17" s="2" t="s">
        <v>67</v>
      </c>
      <c r="C17" s="4" t="s">
        <v>58</v>
      </c>
      <c r="D17" s="4" t="s">
        <v>103</v>
      </c>
      <c r="E17" s="4" t="s">
        <v>103</v>
      </c>
      <c r="F17" s="4">
        <v>0.04</v>
      </c>
      <c r="G17" s="4">
        <v>0.04</v>
      </c>
      <c r="H17" s="34" t="s">
        <v>288</v>
      </c>
    </row>
    <row r="18" spans="1:8" ht="33" customHeight="1" x14ac:dyDescent="0.25">
      <c r="A18" s="37" t="s">
        <v>117</v>
      </c>
      <c r="B18" s="37"/>
      <c r="C18" s="37"/>
      <c r="D18" s="37"/>
      <c r="E18" s="37"/>
      <c r="F18" s="37"/>
      <c r="G18" s="37"/>
      <c r="H18" s="37"/>
    </row>
    <row r="19" spans="1:8" ht="33" customHeight="1" x14ac:dyDescent="0.25">
      <c r="A19" s="37" t="s">
        <v>108</v>
      </c>
      <c r="B19" s="37"/>
      <c r="C19" s="37"/>
      <c r="D19" s="37"/>
      <c r="E19" s="37"/>
      <c r="F19" s="37"/>
      <c r="G19" s="37"/>
      <c r="H19" s="37"/>
    </row>
    <row r="20" spans="1:8" ht="33" customHeight="1" x14ac:dyDescent="0.25">
      <c r="A20" s="4"/>
      <c r="B20" s="23" t="s">
        <v>33</v>
      </c>
      <c r="C20" s="23"/>
      <c r="D20" s="23"/>
      <c r="E20" s="23"/>
      <c r="F20" s="23"/>
      <c r="G20" s="23"/>
      <c r="H20" s="23"/>
    </row>
    <row r="21" spans="1:8" ht="58.5" customHeight="1" x14ac:dyDescent="0.25">
      <c r="A21" s="27" t="s">
        <v>137</v>
      </c>
      <c r="B21" s="2" t="s">
        <v>81</v>
      </c>
      <c r="C21" s="4" t="s">
        <v>58</v>
      </c>
      <c r="D21" s="3">
        <v>100</v>
      </c>
      <c r="E21" s="3">
        <v>100</v>
      </c>
      <c r="F21" s="3">
        <v>100</v>
      </c>
      <c r="G21" s="3">
        <v>100</v>
      </c>
      <c r="H21" s="31" t="s">
        <v>270</v>
      </c>
    </row>
    <row r="22" spans="1:8" ht="55.5" customHeight="1" x14ac:dyDescent="0.25">
      <c r="A22" s="12" t="s">
        <v>138</v>
      </c>
      <c r="B22" s="2" t="s">
        <v>82</v>
      </c>
      <c r="C22" s="4" t="s">
        <v>55</v>
      </c>
      <c r="D22" s="4" t="s">
        <v>103</v>
      </c>
      <c r="E22" s="4" t="s">
        <v>103</v>
      </c>
      <c r="F22" s="4" t="s">
        <v>103</v>
      </c>
      <c r="G22" s="4" t="s">
        <v>103</v>
      </c>
      <c r="H22" s="4"/>
    </row>
    <row r="23" spans="1:8" ht="103.5" customHeight="1" x14ac:dyDescent="0.25">
      <c r="A23" s="27" t="s">
        <v>139</v>
      </c>
      <c r="B23" s="2" t="s">
        <v>120</v>
      </c>
      <c r="C23" s="4" t="s">
        <v>55</v>
      </c>
      <c r="D23" s="4">
        <v>96</v>
      </c>
      <c r="E23" s="4">
        <v>96</v>
      </c>
      <c r="F23" s="4" t="s">
        <v>103</v>
      </c>
      <c r="G23" s="4">
        <v>109</v>
      </c>
      <c r="H23" s="31" t="s">
        <v>270</v>
      </c>
    </row>
    <row r="24" spans="1:8" ht="33.75" customHeight="1" x14ac:dyDescent="0.25">
      <c r="A24" s="42" t="s">
        <v>132</v>
      </c>
      <c r="B24" s="43"/>
      <c r="C24" s="43"/>
      <c r="D24" s="43"/>
      <c r="E24" s="43"/>
      <c r="F24" s="43"/>
      <c r="G24" s="43"/>
      <c r="H24" s="44"/>
    </row>
    <row r="25" spans="1:8" ht="33.75" customHeight="1" x14ac:dyDescent="0.25">
      <c r="A25" s="22"/>
      <c r="B25" s="23" t="s">
        <v>83</v>
      </c>
      <c r="C25" s="24"/>
      <c r="D25" s="24"/>
      <c r="E25" s="24"/>
      <c r="F25" s="24"/>
      <c r="G25" s="24"/>
      <c r="H25" s="25"/>
    </row>
    <row r="26" spans="1:8" ht="33.75" customHeight="1" x14ac:dyDescent="0.25">
      <c r="A26" s="17" t="s">
        <v>141</v>
      </c>
      <c r="B26" s="2" t="s">
        <v>56</v>
      </c>
      <c r="C26" s="4" t="s">
        <v>55</v>
      </c>
      <c r="D26" s="4">
        <v>4</v>
      </c>
      <c r="E26" s="4">
        <v>4</v>
      </c>
      <c r="F26" s="4">
        <v>5</v>
      </c>
      <c r="G26" s="4">
        <v>8</v>
      </c>
      <c r="H26" s="31" t="s">
        <v>270</v>
      </c>
    </row>
    <row r="27" spans="1:8" ht="196.5" customHeight="1" x14ac:dyDescent="0.25">
      <c r="A27" s="17" t="s">
        <v>142</v>
      </c>
      <c r="B27" s="2" t="s">
        <v>57</v>
      </c>
      <c r="C27" s="4" t="s">
        <v>58</v>
      </c>
      <c r="D27" s="4">
        <v>100</v>
      </c>
      <c r="E27" s="4">
        <v>100</v>
      </c>
      <c r="F27" s="4">
        <v>100</v>
      </c>
      <c r="G27" s="4">
        <v>100</v>
      </c>
      <c r="H27" s="31" t="s">
        <v>270</v>
      </c>
    </row>
    <row r="28" spans="1:8" ht="46.5" customHeight="1" x14ac:dyDescent="0.25">
      <c r="A28" s="17" t="s">
        <v>165</v>
      </c>
      <c r="B28" s="2" t="s">
        <v>107</v>
      </c>
      <c r="C28" s="4" t="s">
        <v>55</v>
      </c>
      <c r="D28" s="4">
        <v>4</v>
      </c>
      <c r="E28" s="4">
        <v>4</v>
      </c>
      <c r="F28" s="4">
        <v>4</v>
      </c>
      <c r="G28" s="15">
        <v>4</v>
      </c>
      <c r="H28" s="31" t="s">
        <v>270</v>
      </c>
    </row>
    <row r="29" spans="1:8" ht="46.5" customHeight="1" x14ac:dyDescent="0.25">
      <c r="A29" s="17" t="s">
        <v>272</v>
      </c>
      <c r="B29" s="2" t="s">
        <v>59</v>
      </c>
      <c r="C29" s="4" t="s">
        <v>55</v>
      </c>
      <c r="D29" s="3">
        <v>2</v>
      </c>
      <c r="E29" s="17">
        <v>3</v>
      </c>
      <c r="F29" s="3">
        <v>3</v>
      </c>
      <c r="G29" s="17">
        <v>3</v>
      </c>
      <c r="H29" s="31" t="s">
        <v>270</v>
      </c>
    </row>
    <row r="30" spans="1:8" ht="32.25" customHeight="1" x14ac:dyDescent="0.25">
      <c r="A30" s="48" t="s">
        <v>133</v>
      </c>
      <c r="B30" s="48"/>
      <c r="C30" s="48"/>
      <c r="D30" s="48"/>
      <c r="E30" s="48"/>
      <c r="F30" s="48"/>
      <c r="G30" s="48"/>
      <c r="H30" s="48"/>
    </row>
    <row r="31" spans="1:8" ht="32.25" customHeight="1" x14ac:dyDescent="0.25">
      <c r="A31" s="28"/>
      <c r="B31" s="6" t="s">
        <v>118</v>
      </c>
      <c r="C31" s="29"/>
      <c r="D31" s="29"/>
      <c r="E31" s="29"/>
      <c r="F31" s="29"/>
      <c r="G31" s="29"/>
      <c r="H31" s="29"/>
    </row>
    <row r="32" spans="1:8" ht="54.75" customHeight="1" x14ac:dyDescent="0.25">
      <c r="A32" s="4" t="s">
        <v>248</v>
      </c>
      <c r="B32" s="4" t="s">
        <v>60</v>
      </c>
      <c r="C32" s="4" t="s">
        <v>61</v>
      </c>
      <c r="D32" s="3">
        <v>657</v>
      </c>
      <c r="E32" s="26">
        <v>1389</v>
      </c>
      <c r="F32" s="3">
        <v>658</v>
      </c>
      <c r="G32" s="26">
        <v>1678</v>
      </c>
      <c r="H32" s="3" t="s">
        <v>271</v>
      </c>
    </row>
    <row r="33" spans="1:8" ht="81" customHeight="1" x14ac:dyDescent="0.25">
      <c r="A33" s="31" t="s">
        <v>145</v>
      </c>
      <c r="B33" s="32" t="s">
        <v>273</v>
      </c>
      <c r="C33" s="31" t="s">
        <v>274</v>
      </c>
      <c r="D33" s="3" t="s">
        <v>103</v>
      </c>
      <c r="E33" s="26" t="s">
        <v>103</v>
      </c>
      <c r="F33" s="19">
        <v>133.30000000000001</v>
      </c>
      <c r="G33" s="19">
        <v>133.30000000000001</v>
      </c>
      <c r="H33" s="31" t="s">
        <v>270</v>
      </c>
    </row>
    <row r="34" spans="1:8" ht="34.5" customHeight="1" x14ac:dyDescent="0.25">
      <c r="A34" s="42" t="s">
        <v>96</v>
      </c>
      <c r="B34" s="43"/>
      <c r="C34" s="43"/>
      <c r="D34" s="43"/>
      <c r="E34" s="43"/>
      <c r="F34" s="43"/>
      <c r="G34" s="43"/>
      <c r="H34" s="44"/>
    </row>
    <row r="35" spans="1:8" ht="42" customHeight="1" x14ac:dyDescent="0.25">
      <c r="A35" s="42" t="s">
        <v>135</v>
      </c>
      <c r="B35" s="43"/>
      <c r="C35" s="43"/>
      <c r="D35" s="43"/>
      <c r="E35" s="43"/>
      <c r="F35" s="43"/>
      <c r="G35" s="43"/>
      <c r="H35" s="44"/>
    </row>
    <row r="36" spans="1:8" ht="31.5" customHeight="1" x14ac:dyDescent="0.25">
      <c r="A36" s="23"/>
      <c r="B36" s="23" t="s">
        <v>134</v>
      </c>
      <c r="C36" s="45"/>
      <c r="D36" s="46"/>
      <c r="E36" s="46"/>
      <c r="F36" s="46"/>
      <c r="G36" s="46"/>
      <c r="H36" s="47"/>
    </row>
    <row r="37" spans="1:8" ht="50.25" customHeight="1" x14ac:dyDescent="0.25">
      <c r="A37" s="4" t="s">
        <v>84</v>
      </c>
      <c r="B37" s="10" t="s">
        <v>62</v>
      </c>
      <c r="C37" s="4" t="s">
        <v>55</v>
      </c>
      <c r="D37" s="4">
        <v>0</v>
      </c>
      <c r="E37" s="4">
        <v>0</v>
      </c>
      <c r="F37" s="33">
        <v>3</v>
      </c>
      <c r="G37" s="33">
        <v>3</v>
      </c>
      <c r="H37" s="33" t="s">
        <v>289</v>
      </c>
    </row>
    <row r="38" spans="1:8" ht="50.25" customHeight="1" x14ac:dyDescent="0.25">
      <c r="A38" s="4" t="s">
        <v>85</v>
      </c>
      <c r="B38" s="10" t="s">
        <v>63</v>
      </c>
      <c r="C38" s="4" t="s">
        <v>64</v>
      </c>
      <c r="D38" s="3" t="s">
        <v>103</v>
      </c>
      <c r="E38" s="21" t="s">
        <v>103</v>
      </c>
      <c r="F38" s="3">
        <v>626</v>
      </c>
      <c r="G38" s="3">
        <v>626</v>
      </c>
      <c r="H38" s="33" t="s">
        <v>289</v>
      </c>
    </row>
    <row r="39" spans="1:8" x14ac:dyDescent="0.25">
      <c r="A39" s="15"/>
    </row>
    <row r="40" spans="1:8" x14ac:dyDescent="0.25">
      <c r="A40" s="30"/>
    </row>
    <row r="41" spans="1:8" ht="78" customHeight="1" x14ac:dyDescent="0.25">
      <c r="A41" s="41" t="s">
        <v>104</v>
      </c>
      <c r="B41" s="41"/>
      <c r="H41" s="18" t="s">
        <v>121</v>
      </c>
    </row>
  </sheetData>
  <mergeCells count="20">
    <mergeCell ref="A5:H5"/>
    <mergeCell ref="A3:H3"/>
    <mergeCell ref="A41:B41"/>
    <mergeCell ref="A34:H34"/>
    <mergeCell ref="A24:H24"/>
    <mergeCell ref="C36:H36"/>
    <mergeCell ref="A35:H35"/>
    <mergeCell ref="A30:H30"/>
    <mergeCell ref="B12:H12"/>
    <mergeCell ref="A18:H18"/>
    <mergeCell ref="A13:H13"/>
    <mergeCell ref="A19:H19"/>
    <mergeCell ref="C8:C10"/>
    <mergeCell ref="B8:B10"/>
    <mergeCell ref="A8:A10"/>
    <mergeCell ref="H8:H10"/>
    <mergeCell ref="F9:G9"/>
    <mergeCell ref="D8:G8"/>
    <mergeCell ref="D9:E9"/>
    <mergeCell ref="A6:H6"/>
  </mergeCells>
  <pageMargins left="0.31496062992125984" right="0.31496062992125984" top="0.94488188976377963" bottom="0.35433070866141736" header="0.31496062992125984" footer="0.31496062992125984"/>
  <pageSetup paperSize="9" scale="8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showWhiteSpace="0" view="pageBreakPreview" topLeftCell="A31" zoomScale="80" zoomScaleNormal="100" zoomScaleSheetLayoutView="80" zoomScalePageLayoutView="70" workbookViewId="0">
      <selection sqref="A1:XFD1048576"/>
    </sheetView>
  </sheetViews>
  <sheetFormatPr defaultRowHeight="15.75" x14ac:dyDescent="0.25"/>
  <cols>
    <col min="1" max="1" width="6.85546875" style="49" customWidth="1"/>
    <col min="2" max="2" width="40.42578125" style="50" customWidth="1"/>
    <col min="3" max="3" width="30" style="49" customWidth="1"/>
    <col min="4" max="4" width="12.5703125" style="49" customWidth="1"/>
    <col min="5" max="5" width="13.7109375" style="51" customWidth="1"/>
    <col min="6" max="6" width="12.7109375" style="51" customWidth="1"/>
    <col min="7" max="7" width="13" style="51" customWidth="1"/>
    <col min="8" max="8" width="56.7109375" style="49" customWidth="1"/>
    <col min="9" max="9" width="14.140625" style="53" customWidth="1"/>
    <col min="10" max="10" width="15.28515625" style="54" customWidth="1"/>
    <col min="11" max="16384" width="9.140625" style="55"/>
  </cols>
  <sheetData>
    <row r="1" spans="1:10" x14ac:dyDescent="0.25">
      <c r="H1" s="52"/>
      <c r="I1" s="53" t="s">
        <v>209</v>
      </c>
    </row>
    <row r="3" spans="1:10" x14ac:dyDescent="0.25">
      <c r="A3" s="56" t="s">
        <v>20</v>
      </c>
      <c r="B3" s="56"/>
      <c r="C3" s="56"/>
      <c r="D3" s="56"/>
      <c r="E3" s="56"/>
      <c r="F3" s="56"/>
      <c r="G3" s="56"/>
      <c r="H3" s="56"/>
      <c r="I3" s="56"/>
    </row>
    <row r="4" spans="1:10" x14ac:dyDescent="0.25">
      <c r="A4" s="53"/>
      <c r="B4" s="53"/>
      <c r="C4" s="53"/>
      <c r="D4" s="53"/>
      <c r="E4" s="53"/>
      <c r="F4" s="53"/>
      <c r="G4" s="53"/>
      <c r="H4" s="53"/>
    </row>
    <row r="5" spans="1:10" x14ac:dyDescent="0.25">
      <c r="A5" s="56" t="s">
        <v>207</v>
      </c>
      <c r="B5" s="56"/>
      <c r="C5" s="56"/>
      <c r="D5" s="56"/>
      <c r="E5" s="56"/>
      <c r="F5" s="56"/>
      <c r="G5" s="56"/>
      <c r="H5" s="56"/>
      <c r="I5" s="56"/>
    </row>
    <row r="6" spans="1:10" ht="25.5" customHeight="1" x14ac:dyDescent="0.25">
      <c r="A6" s="57" t="s">
        <v>89</v>
      </c>
      <c r="B6" s="57"/>
      <c r="C6" s="57"/>
      <c r="D6" s="57"/>
      <c r="E6" s="57"/>
      <c r="F6" s="57"/>
      <c r="G6" s="57"/>
      <c r="H6" s="57"/>
      <c r="I6" s="57"/>
    </row>
    <row r="7" spans="1:10" ht="29.25" customHeight="1" x14ac:dyDescent="0.25">
      <c r="A7" s="58" t="s">
        <v>1</v>
      </c>
      <c r="B7" s="58" t="s">
        <v>21</v>
      </c>
      <c r="C7" s="58" t="s">
        <v>22</v>
      </c>
      <c r="D7" s="58" t="s">
        <v>205</v>
      </c>
      <c r="E7" s="58"/>
      <c r="F7" s="58" t="s">
        <v>206</v>
      </c>
      <c r="G7" s="58"/>
      <c r="H7" s="58" t="s">
        <v>95</v>
      </c>
      <c r="I7" s="58" t="s">
        <v>23</v>
      </c>
    </row>
    <row r="8" spans="1:10" ht="64.5" customHeight="1" x14ac:dyDescent="0.25">
      <c r="A8" s="58"/>
      <c r="B8" s="58"/>
      <c r="C8" s="58"/>
      <c r="D8" s="59" t="s">
        <v>24</v>
      </c>
      <c r="E8" s="59" t="s">
        <v>25</v>
      </c>
      <c r="F8" s="59" t="s">
        <v>26</v>
      </c>
      <c r="G8" s="59" t="s">
        <v>25</v>
      </c>
      <c r="H8" s="58"/>
      <c r="I8" s="58"/>
    </row>
    <row r="9" spans="1:10" x14ac:dyDescent="0.2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</row>
    <row r="10" spans="1:10" ht="22.5" customHeight="1" x14ac:dyDescent="0.25">
      <c r="A10" s="59"/>
      <c r="B10" s="59"/>
      <c r="C10" s="58" t="s">
        <v>42</v>
      </c>
      <c r="D10" s="58"/>
      <c r="E10" s="58"/>
      <c r="F10" s="58"/>
      <c r="G10" s="58"/>
      <c r="H10" s="58"/>
      <c r="I10" s="59"/>
    </row>
    <row r="11" spans="1:10" ht="30" customHeight="1" x14ac:dyDescent="0.25">
      <c r="A11" s="59" t="s">
        <v>94</v>
      </c>
      <c r="B11" s="58" t="s">
        <v>115</v>
      </c>
      <c r="C11" s="58"/>
      <c r="D11" s="58"/>
      <c r="E11" s="58"/>
      <c r="F11" s="58"/>
      <c r="G11" s="58"/>
      <c r="H11" s="58"/>
      <c r="I11" s="59"/>
    </row>
    <row r="12" spans="1:10" s="67" customFormat="1" ht="49.5" customHeight="1" x14ac:dyDescent="0.25">
      <c r="A12" s="60" t="s">
        <v>136</v>
      </c>
      <c r="B12" s="61" t="s">
        <v>99</v>
      </c>
      <c r="C12" s="62" t="s">
        <v>123</v>
      </c>
      <c r="D12" s="63">
        <v>44562</v>
      </c>
      <c r="E12" s="64">
        <v>44926</v>
      </c>
      <c r="F12" s="64">
        <v>44562</v>
      </c>
      <c r="G12" s="64">
        <v>44926</v>
      </c>
      <c r="H12" s="65" t="s">
        <v>237</v>
      </c>
      <c r="I12" s="59"/>
      <c r="J12" s="66"/>
    </row>
    <row r="13" spans="1:10" s="67" customFormat="1" ht="49.5" customHeight="1" x14ac:dyDescent="0.25">
      <c r="A13" s="59" t="s">
        <v>137</v>
      </c>
      <c r="B13" s="65" t="s">
        <v>122</v>
      </c>
      <c r="C13" s="62"/>
      <c r="D13" s="63">
        <v>44562</v>
      </c>
      <c r="E13" s="64">
        <v>44926</v>
      </c>
      <c r="F13" s="64">
        <v>44562</v>
      </c>
      <c r="G13" s="64">
        <v>44926</v>
      </c>
      <c r="H13" s="65" t="s">
        <v>283</v>
      </c>
      <c r="I13" s="59"/>
      <c r="J13" s="66"/>
    </row>
    <row r="14" spans="1:10" s="67" customFormat="1" ht="48" customHeight="1" x14ac:dyDescent="0.25">
      <c r="A14" s="59"/>
      <c r="B14" s="61" t="s">
        <v>230</v>
      </c>
      <c r="C14" s="62"/>
      <c r="D14" s="63"/>
      <c r="E14" s="64">
        <v>44926</v>
      </c>
      <c r="F14" s="64"/>
      <c r="G14" s="64">
        <v>44866</v>
      </c>
      <c r="H14" s="65" t="s">
        <v>242</v>
      </c>
      <c r="I14" s="59"/>
      <c r="J14" s="66"/>
    </row>
    <row r="15" spans="1:10" ht="55.5" customHeight="1" x14ac:dyDescent="0.25">
      <c r="A15" s="59" t="s">
        <v>138</v>
      </c>
      <c r="B15" s="65" t="s">
        <v>78</v>
      </c>
      <c r="C15" s="62"/>
      <c r="D15" s="63">
        <v>44562</v>
      </c>
      <c r="E15" s="64">
        <v>44926</v>
      </c>
      <c r="F15" s="64">
        <v>44562</v>
      </c>
      <c r="G15" s="64">
        <v>44926</v>
      </c>
      <c r="H15" s="65" t="s">
        <v>282</v>
      </c>
      <c r="I15" s="59"/>
    </row>
    <row r="16" spans="1:10" ht="66.75" customHeight="1" x14ac:dyDescent="0.25">
      <c r="A16" s="59"/>
      <c r="B16" s="65" t="s">
        <v>276</v>
      </c>
      <c r="C16" s="62"/>
      <c r="D16" s="63"/>
      <c r="E16" s="64">
        <v>44926</v>
      </c>
      <c r="F16" s="64"/>
      <c r="G16" s="64" t="s">
        <v>162</v>
      </c>
      <c r="H16" s="65" t="s">
        <v>241</v>
      </c>
      <c r="I16" s="59"/>
    </row>
    <row r="17" spans="1:9" ht="52.5" customHeight="1" x14ac:dyDescent="0.25">
      <c r="A17" s="59" t="s">
        <v>139</v>
      </c>
      <c r="B17" s="65" t="s">
        <v>74</v>
      </c>
      <c r="C17" s="62" t="s">
        <v>123</v>
      </c>
      <c r="D17" s="63">
        <v>44562</v>
      </c>
      <c r="E17" s="64">
        <v>44926</v>
      </c>
      <c r="F17" s="64">
        <v>44562</v>
      </c>
      <c r="G17" s="64">
        <v>44926</v>
      </c>
      <c r="H17" s="68" t="s">
        <v>240</v>
      </c>
      <c r="I17" s="59"/>
    </row>
    <row r="18" spans="1:9" ht="132.75" customHeight="1" x14ac:dyDescent="0.25">
      <c r="A18" s="59"/>
      <c r="B18" s="69" t="s">
        <v>254</v>
      </c>
      <c r="C18" s="62"/>
      <c r="D18" s="63"/>
      <c r="E18" s="64">
        <v>44926</v>
      </c>
      <c r="F18" s="70"/>
      <c r="G18" s="64" t="s">
        <v>285</v>
      </c>
      <c r="H18" s="68" t="s">
        <v>286</v>
      </c>
      <c r="I18" s="59"/>
    </row>
    <row r="19" spans="1:9" ht="36" customHeight="1" x14ac:dyDescent="0.25">
      <c r="A19" s="59" t="s">
        <v>140</v>
      </c>
      <c r="B19" s="71" t="s">
        <v>100</v>
      </c>
      <c r="C19" s="72" t="s">
        <v>123</v>
      </c>
      <c r="D19" s="63">
        <v>44562</v>
      </c>
      <c r="E19" s="64">
        <v>44926</v>
      </c>
      <c r="F19" s="64">
        <v>44562</v>
      </c>
      <c r="G19" s="64">
        <v>44926</v>
      </c>
      <c r="H19" s="65" t="s">
        <v>239</v>
      </c>
      <c r="I19" s="59"/>
    </row>
    <row r="20" spans="1:9" ht="88.5" customHeight="1" x14ac:dyDescent="0.25">
      <c r="A20" s="59" t="s">
        <v>141</v>
      </c>
      <c r="B20" s="70" t="s">
        <v>79</v>
      </c>
      <c r="C20" s="72"/>
      <c r="D20" s="63">
        <v>44562</v>
      </c>
      <c r="E20" s="64">
        <v>44926</v>
      </c>
      <c r="F20" s="64">
        <v>44562</v>
      </c>
      <c r="G20" s="64">
        <v>44926</v>
      </c>
      <c r="H20" s="65" t="s">
        <v>236</v>
      </c>
      <c r="I20" s="59"/>
    </row>
    <row r="21" spans="1:9" ht="96.75" customHeight="1" x14ac:dyDescent="0.25">
      <c r="A21" s="59"/>
      <c r="B21" s="73" t="s">
        <v>255</v>
      </c>
      <c r="C21" s="72"/>
      <c r="D21" s="64"/>
      <c r="E21" s="64">
        <v>44926</v>
      </c>
      <c r="F21" s="63"/>
      <c r="G21" s="64" t="s">
        <v>163</v>
      </c>
      <c r="H21" s="65" t="s">
        <v>247</v>
      </c>
      <c r="I21" s="59"/>
    </row>
    <row r="22" spans="1:9" ht="61.5" customHeight="1" x14ac:dyDescent="0.25">
      <c r="A22" s="59" t="s">
        <v>142</v>
      </c>
      <c r="B22" s="73" t="s">
        <v>164</v>
      </c>
      <c r="C22" s="72"/>
      <c r="D22" s="63">
        <v>44562</v>
      </c>
      <c r="E22" s="64">
        <v>44926</v>
      </c>
      <c r="F22" s="64">
        <v>44562</v>
      </c>
      <c r="G22" s="64">
        <v>44926</v>
      </c>
      <c r="H22" s="65" t="s">
        <v>238</v>
      </c>
      <c r="I22" s="59"/>
    </row>
    <row r="23" spans="1:9" ht="34.5" customHeight="1" x14ac:dyDescent="0.25">
      <c r="A23" s="59"/>
      <c r="B23" s="74" t="s">
        <v>231</v>
      </c>
      <c r="C23" s="72"/>
      <c r="D23" s="64"/>
      <c r="E23" s="64">
        <v>44926</v>
      </c>
      <c r="F23" s="63"/>
      <c r="G23" s="64">
        <v>44629</v>
      </c>
      <c r="H23" s="65" t="s">
        <v>246</v>
      </c>
      <c r="I23" s="59"/>
    </row>
    <row r="24" spans="1:9" ht="46.5" hidden="1" customHeight="1" x14ac:dyDescent="0.25">
      <c r="A24" s="59" t="s">
        <v>165</v>
      </c>
      <c r="B24" s="70" t="s">
        <v>124</v>
      </c>
      <c r="C24" s="72"/>
      <c r="D24" s="64">
        <v>44197</v>
      </c>
      <c r="E24" s="64">
        <v>44561</v>
      </c>
      <c r="F24" s="64">
        <v>44197</v>
      </c>
      <c r="G24" s="64">
        <v>44561</v>
      </c>
      <c r="H24" s="65" t="s">
        <v>147</v>
      </c>
      <c r="I24" s="59">
        <v>0</v>
      </c>
    </row>
    <row r="25" spans="1:9" ht="50.25" hidden="1" customHeight="1" x14ac:dyDescent="0.25">
      <c r="A25" s="59"/>
      <c r="B25" s="73" t="s">
        <v>210</v>
      </c>
      <c r="C25" s="72"/>
      <c r="D25" s="75"/>
      <c r="E25" s="64">
        <v>44561</v>
      </c>
      <c r="F25" s="63"/>
      <c r="G25" s="64">
        <v>44544</v>
      </c>
      <c r="H25" s="65" t="s">
        <v>146</v>
      </c>
      <c r="I25" s="59"/>
    </row>
    <row r="26" spans="1:9" ht="38.25" customHeight="1" x14ac:dyDescent="0.25">
      <c r="A26" s="59" t="s">
        <v>143</v>
      </c>
      <c r="B26" s="76" t="s">
        <v>101</v>
      </c>
      <c r="C26" s="72" t="s">
        <v>144</v>
      </c>
      <c r="D26" s="63">
        <v>44562</v>
      </c>
      <c r="E26" s="64">
        <v>44926</v>
      </c>
      <c r="F26" s="64">
        <v>44562</v>
      </c>
      <c r="G26" s="64">
        <v>44926</v>
      </c>
      <c r="H26" s="65" t="s">
        <v>237</v>
      </c>
      <c r="I26" s="59"/>
    </row>
    <row r="27" spans="1:9" ht="70.5" customHeight="1" x14ac:dyDescent="0.25">
      <c r="A27" s="64" t="s">
        <v>248</v>
      </c>
      <c r="B27" s="77" t="s">
        <v>68</v>
      </c>
      <c r="C27" s="72"/>
      <c r="D27" s="63">
        <v>44562</v>
      </c>
      <c r="E27" s="64">
        <v>44926</v>
      </c>
      <c r="F27" s="64">
        <v>44562</v>
      </c>
      <c r="G27" s="64">
        <v>44926</v>
      </c>
      <c r="H27" s="65" t="s">
        <v>249</v>
      </c>
      <c r="I27" s="59"/>
    </row>
    <row r="28" spans="1:9" ht="111" customHeight="1" x14ac:dyDescent="0.25">
      <c r="A28" s="64"/>
      <c r="B28" s="77" t="s">
        <v>232</v>
      </c>
      <c r="C28" s="72"/>
      <c r="D28" s="63"/>
      <c r="E28" s="64">
        <v>44926</v>
      </c>
      <c r="F28" s="64"/>
      <c r="G28" s="64" t="s">
        <v>218</v>
      </c>
      <c r="H28" s="65" t="s">
        <v>243</v>
      </c>
      <c r="I28" s="59"/>
    </row>
    <row r="29" spans="1:9" ht="221.25" customHeight="1" x14ac:dyDescent="0.25">
      <c r="A29" s="59" t="s">
        <v>145</v>
      </c>
      <c r="B29" s="70" t="s">
        <v>97</v>
      </c>
      <c r="C29" s="78" t="s">
        <v>226</v>
      </c>
      <c r="D29" s="63">
        <v>44562</v>
      </c>
      <c r="E29" s="64">
        <v>44926</v>
      </c>
      <c r="F29" s="64">
        <v>44562</v>
      </c>
      <c r="G29" s="64">
        <v>44926</v>
      </c>
      <c r="H29" s="79" t="s">
        <v>284</v>
      </c>
      <c r="I29" s="80"/>
    </row>
    <row r="30" spans="1:9" ht="324.75" customHeight="1" x14ac:dyDescent="0.25">
      <c r="A30" s="59"/>
      <c r="B30" s="79" t="s">
        <v>256</v>
      </c>
      <c r="C30" s="78"/>
      <c r="D30" s="64"/>
      <c r="E30" s="64">
        <v>44926</v>
      </c>
      <c r="F30" s="64"/>
      <c r="G30" s="64" t="s">
        <v>225</v>
      </c>
      <c r="H30" s="79" t="s">
        <v>287</v>
      </c>
      <c r="I30" s="59"/>
    </row>
    <row r="31" spans="1:9" ht="68.25" customHeight="1" x14ac:dyDescent="0.25">
      <c r="A31" s="59" t="s">
        <v>148</v>
      </c>
      <c r="B31" s="81" t="s">
        <v>166</v>
      </c>
      <c r="C31" s="82" t="s">
        <v>123</v>
      </c>
      <c r="D31" s="63">
        <v>44562</v>
      </c>
      <c r="E31" s="64">
        <v>44926</v>
      </c>
      <c r="F31" s="64">
        <v>44562</v>
      </c>
      <c r="G31" s="64">
        <v>44926</v>
      </c>
      <c r="H31" s="65" t="s">
        <v>167</v>
      </c>
      <c r="I31" s="59"/>
    </row>
    <row r="32" spans="1:9" ht="168.75" customHeight="1" x14ac:dyDescent="0.25">
      <c r="A32" s="59"/>
      <c r="B32" s="83" t="s">
        <v>257</v>
      </c>
      <c r="C32" s="84"/>
      <c r="D32" s="64"/>
      <c r="E32" s="64">
        <v>44926</v>
      </c>
      <c r="F32" s="64"/>
      <c r="G32" s="64" t="s">
        <v>169</v>
      </c>
      <c r="H32" s="65" t="s">
        <v>168</v>
      </c>
      <c r="I32" s="59"/>
    </row>
    <row r="33" spans="1:10" ht="42" customHeight="1" x14ac:dyDescent="0.25">
      <c r="A33" s="59" t="s">
        <v>149</v>
      </c>
      <c r="B33" s="76" t="s">
        <v>106</v>
      </c>
      <c r="C33" s="85" t="s">
        <v>152</v>
      </c>
      <c r="D33" s="63">
        <v>44562</v>
      </c>
      <c r="E33" s="64">
        <v>44926</v>
      </c>
      <c r="F33" s="64">
        <v>44562</v>
      </c>
      <c r="G33" s="64">
        <v>44926</v>
      </c>
      <c r="H33" s="65" t="s">
        <v>38</v>
      </c>
      <c r="I33" s="59"/>
    </row>
    <row r="34" spans="1:10" ht="69" customHeight="1" x14ac:dyDescent="0.25">
      <c r="A34" s="64" t="s">
        <v>150</v>
      </c>
      <c r="B34" s="65" t="s">
        <v>70</v>
      </c>
      <c r="C34" s="86"/>
      <c r="D34" s="63">
        <v>44562</v>
      </c>
      <c r="E34" s="64" t="s">
        <v>277</v>
      </c>
      <c r="F34" s="64">
        <v>44562</v>
      </c>
      <c r="G34" s="64">
        <v>44926</v>
      </c>
      <c r="H34" s="79" t="s">
        <v>174</v>
      </c>
      <c r="I34" s="80"/>
    </row>
    <row r="35" spans="1:10" ht="75.75" customHeight="1" x14ac:dyDescent="0.25">
      <c r="A35" s="64"/>
      <c r="B35" s="65" t="s">
        <v>258</v>
      </c>
      <c r="C35" s="87"/>
      <c r="D35" s="63"/>
      <c r="E35" s="64" t="s">
        <v>277</v>
      </c>
      <c r="F35" s="63"/>
      <c r="G35" s="64" t="s">
        <v>219</v>
      </c>
      <c r="H35" s="79" t="s">
        <v>175</v>
      </c>
      <c r="I35" s="59"/>
    </row>
    <row r="36" spans="1:10" ht="237" customHeight="1" x14ac:dyDescent="0.25">
      <c r="A36" s="59" t="s">
        <v>151</v>
      </c>
      <c r="B36" s="65" t="s">
        <v>71</v>
      </c>
      <c r="C36" s="58" t="s">
        <v>153</v>
      </c>
      <c r="D36" s="63">
        <v>44562</v>
      </c>
      <c r="E36" s="64">
        <v>44926</v>
      </c>
      <c r="F36" s="64">
        <v>44562</v>
      </c>
      <c r="G36" s="64">
        <v>44926</v>
      </c>
      <c r="H36" s="79" t="s">
        <v>233</v>
      </c>
      <c r="I36" s="80"/>
    </row>
    <row r="37" spans="1:10" ht="55.5" customHeight="1" x14ac:dyDescent="0.25">
      <c r="A37" s="59"/>
      <c r="B37" s="65" t="s">
        <v>259</v>
      </c>
      <c r="C37" s="58"/>
      <c r="D37" s="63"/>
      <c r="E37" s="64">
        <v>44926</v>
      </c>
      <c r="F37" s="88"/>
      <c r="G37" s="64" t="s">
        <v>220</v>
      </c>
      <c r="H37" s="79" t="s">
        <v>176</v>
      </c>
      <c r="I37" s="59"/>
    </row>
    <row r="38" spans="1:10" ht="323.25" customHeight="1" x14ac:dyDescent="0.25">
      <c r="A38" s="59" t="s">
        <v>154</v>
      </c>
      <c r="B38" s="65" t="s">
        <v>72</v>
      </c>
      <c r="C38" s="58" t="s">
        <v>69</v>
      </c>
      <c r="D38" s="63">
        <v>44562</v>
      </c>
      <c r="E38" s="64">
        <v>44926</v>
      </c>
      <c r="F38" s="64">
        <v>44562</v>
      </c>
      <c r="G38" s="64">
        <v>44926</v>
      </c>
      <c r="H38" s="89" t="s">
        <v>281</v>
      </c>
      <c r="I38" s="80"/>
    </row>
    <row r="39" spans="1:10" ht="409.5" customHeight="1" x14ac:dyDescent="0.25">
      <c r="A39" s="59"/>
      <c r="B39" s="65" t="s">
        <v>250</v>
      </c>
      <c r="C39" s="58"/>
      <c r="D39" s="63"/>
      <c r="E39" s="64">
        <v>44926</v>
      </c>
      <c r="F39" s="64"/>
      <c r="G39" s="64" t="s">
        <v>229</v>
      </c>
      <c r="H39" s="89" t="s">
        <v>234</v>
      </c>
      <c r="I39" s="59"/>
    </row>
    <row r="40" spans="1:10" ht="61.5" customHeight="1" x14ac:dyDescent="0.25">
      <c r="A40" s="59" t="s">
        <v>155</v>
      </c>
      <c r="B40" s="65" t="s">
        <v>73</v>
      </c>
      <c r="C40" s="58" t="s">
        <v>69</v>
      </c>
      <c r="D40" s="63">
        <v>44562</v>
      </c>
      <c r="E40" s="64">
        <v>44926</v>
      </c>
      <c r="F40" s="64">
        <v>44562</v>
      </c>
      <c r="G40" s="64">
        <v>44926</v>
      </c>
      <c r="H40" s="90" t="s">
        <v>252</v>
      </c>
      <c r="I40" s="80"/>
    </row>
    <row r="41" spans="1:10" ht="86.25" customHeight="1" x14ac:dyDescent="0.25">
      <c r="A41" s="59"/>
      <c r="B41" s="65" t="s">
        <v>260</v>
      </c>
      <c r="C41" s="58"/>
      <c r="D41" s="64"/>
      <c r="E41" s="64">
        <v>44926</v>
      </c>
      <c r="F41" s="64"/>
      <c r="G41" s="64" t="s">
        <v>228</v>
      </c>
      <c r="H41" s="90" t="s">
        <v>221</v>
      </c>
      <c r="I41" s="80"/>
    </row>
    <row r="42" spans="1:10" ht="64.5" customHeight="1" x14ac:dyDescent="0.25">
      <c r="A42" s="59" t="s">
        <v>156</v>
      </c>
      <c r="B42" s="65" t="s">
        <v>253</v>
      </c>
      <c r="C42" s="58" t="s">
        <v>123</v>
      </c>
      <c r="D42" s="63">
        <v>44562</v>
      </c>
      <c r="E42" s="64">
        <v>44926</v>
      </c>
      <c r="F42" s="64">
        <v>44562</v>
      </c>
      <c r="G42" s="64">
        <v>44926</v>
      </c>
      <c r="H42" s="65" t="s">
        <v>251</v>
      </c>
      <c r="I42" s="59"/>
    </row>
    <row r="43" spans="1:10" ht="102.75" customHeight="1" x14ac:dyDescent="0.25">
      <c r="A43" s="59"/>
      <c r="B43" s="65" t="s">
        <v>261</v>
      </c>
      <c r="C43" s="58"/>
      <c r="D43" s="63"/>
      <c r="E43" s="64">
        <v>44926</v>
      </c>
      <c r="F43" s="64"/>
      <c r="G43" s="64" t="s">
        <v>170</v>
      </c>
      <c r="H43" s="65" t="s">
        <v>215</v>
      </c>
      <c r="I43" s="59"/>
    </row>
    <row r="44" spans="1:10" ht="72.75" customHeight="1" x14ac:dyDescent="0.25">
      <c r="A44" s="91" t="s">
        <v>157</v>
      </c>
      <c r="B44" s="71" t="s">
        <v>116</v>
      </c>
      <c r="C44" s="58" t="s">
        <v>125</v>
      </c>
      <c r="D44" s="63">
        <v>44562</v>
      </c>
      <c r="E44" s="64">
        <v>44926</v>
      </c>
      <c r="F44" s="64">
        <v>44562</v>
      </c>
      <c r="G44" s="64">
        <v>44926</v>
      </c>
      <c r="H44" s="90" t="s">
        <v>217</v>
      </c>
      <c r="I44" s="59"/>
    </row>
    <row r="45" spans="1:10" ht="71.25" customHeight="1" x14ac:dyDescent="0.25">
      <c r="A45" s="91" t="s">
        <v>158</v>
      </c>
      <c r="B45" s="63" t="s">
        <v>80</v>
      </c>
      <c r="C45" s="58"/>
      <c r="D45" s="63">
        <v>44562</v>
      </c>
      <c r="E45" s="64">
        <v>44926</v>
      </c>
      <c r="F45" s="64">
        <v>44562</v>
      </c>
      <c r="G45" s="64">
        <v>44926</v>
      </c>
      <c r="H45" s="65" t="s">
        <v>223</v>
      </c>
      <c r="I45" s="59"/>
    </row>
    <row r="46" spans="1:10" ht="102.75" customHeight="1" x14ac:dyDescent="0.25">
      <c r="A46" s="91"/>
      <c r="B46" s="63" t="s">
        <v>262</v>
      </c>
      <c r="C46" s="58"/>
      <c r="D46" s="63"/>
      <c r="E46" s="64">
        <v>44926</v>
      </c>
      <c r="F46" s="64"/>
      <c r="G46" s="64">
        <v>44621</v>
      </c>
      <c r="H46" s="79" t="s">
        <v>266</v>
      </c>
      <c r="I46" s="59"/>
    </row>
    <row r="47" spans="1:10" ht="36" customHeight="1" x14ac:dyDescent="0.25">
      <c r="A47" s="91" t="s">
        <v>159</v>
      </c>
      <c r="B47" s="71" t="s">
        <v>211</v>
      </c>
      <c r="C47" s="58" t="s">
        <v>127</v>
      </c>
      <c r="D47" s="63">
        <v>44562</v>
      </c>
      <c r="E47" s="64">
        <v>44926</v>
      </c>
      <c r="F47" s="64">
        <v>44562</v>
      </c>
      <c r="G47" s="64">
        <v>44926</v>
      </c>
      <c r="H47" s="79" t="s">
        <v>279</v>
      </c>
      <c r="I47" s="59"/>
    </row>
    <row r="48" spans="1:10" ht="163.5" customHeight="1" x14ac:dyDescent="0.25">
      <c r="A48" s="91" t="s">
        <v>160</v>
      </c>
      <c r="B48" s="92" t="s">
        <v>212</v>
      </c>
      <c r="C48" s="58"/>
      <c r="D48" s="63">
        <v>44562</v>
      </c>
      <c r="E48" s="64">
        <v>44926</v>
      </c>
      <c r="F48" s="64">
        <v>44562</v>
      </c>
      <c r="G48" s="64">
        <v>44926</v>
      </c>
      <c r="H48" s="85" t="s">
        <v>278</v>
      </c>
      <c r="I48" s="59"/>
      <c r="J48" s="93"/>
    </row>
    <row r="49" spans="1:10" ht="103.5" customHeight="1" x14ac:dyDescent="0.25">
      <c r="A49" s="91"/>
      <c r="B49" s="92" t="s">
        <v>280</v>
      </c>
      <c r="C49" s="58"/>
      <c r="D49" s="63"/>
      <c r="E49" s="64">
        <v>44926</v>
      </c>
      <c r="F49" s="64"/>
      <c r="G49" s="64" t="s">
        <v>267</v>
      </c>
      <c r="H49" s="87"/>
      <c r="I49" s="59"/>
      <c r="J49" s="93"/>
    </row>
    <row r="50" spans="1:10" ht="66.75" customHeight="1" x14ac:dyDescent="0.25">
      <c r="A50" s="91" t="s">
        <v>195</v>
      </c>
      <c r="B50" s="83" t="s">
        <v>275</v>
      </c>
      <c r="C50" s="58" t="s">
        <v>127</v>
      </c>
      <c r="D50" s="63">
        <v>44562</v>
      </c>
      <c r="E50" s="64">
        <v>44926</v>
      </c>
      <c r="F50" s="64">
        <v>44562</v>
      </c>
      <c r="G50" s="64">
        <v>44926</v>
      </c>
      <c r="H50" s="79" t="s">
        <v>239</v>
      </c>
      <c r="I50" s="59"/>
    </row>
    <row r="51" spans="1:10" ht="74.25" customHeight="1" x14ac:dyDescent="0.25">
      <c r="A51" s="91" t="s">
        <v>213</v>
      </c>
      <c r="B51" s="81" t="s">
        <v>126</v>
      </c>
      <c r="C51" s="58"/>
      <c r="D51" s="63">
        <v>44562</v>
      </c>
      <c r="E51" s="64">
        <v>44926</v>
      </c>
      <c r="F51" s="64">
        <v>44562</v>
      </c>
      <c r="G51" s="64">
        <v>44926</v>
      </c>
      <c r="H51" s="79" t="s">
        <v>264</v>
      </c>
      <c r="I51" s="59"/>
    </row>
    <row r="52" spans="1:10" ht="60.75" customHeight="1" x14ac:dyDescent="0.25">
      <c r="A52" s="91"/>
      <c r="B52" s="83" t="s">
        <v>227</v>
      </c>
      <c r="C52" s="58"/>
      <c r="D52" s="64"/>
      <c r="E52" s="64">
        <v>44926</v>
      </c>
      <c r="F52" s="64"/>
      <c r="G52" s="64" t="s">
        <v>171</v>
      </c>
      <c r="H52" s="79" t="s">
        <v>265</v>
      </c>
      <c r="I52" s="59"/>
    </row>
    <row r="53" spans="1:10" ht="33.75" customHeight="1" x14ac:dyDescent="0.25">
      <c r="A53" s="59" t="s">
        <v>93</v>
      </c>
      <c r="B53" s="58" t="s">
        <v>96</v>
      </c>
      <c r="C53" s="58"/>
      <c r="D53" s="58"/>
      <c r="E53" s="58"/>
      <c r="F53" s="58"/>
      <c r="G53" s="58"/>
      <c r="H53" s="58"/>
      <c r="I53" s="59"/>
    </row>
    <row r="54" spans="1:10" ht="60.75" customHeight="1" x14ac:dyDescent="0.25">
      <c r="A54" s="70" t="s">
        <v>27</v>
      </c>
      <c r="B54" s="61" t="s">
        <v>75</v>
      </c>
      <c r="C54" s="58" t="s">
        <v>69</v>
      </c>
      <c r="D54" s="63">
        <v>44562</v>
      </c>
      <c r="E54" s="64">
        <v>44866</v>
      </c>
      <c r="F54" s="64">
        <v>44562</v>
      </c>
      <c r="G54" s="64">
        <v>44926</v>
      </c>
      <c r="H54" s="65" t="s">
        <v>237</v>
      </c>
      <c r="I54" s="59"/>
    </row>
    <row r="55" spans="1:10" ht="45" customHeight="1" x14ac:dyDescent="0.25">
      <c r="A55" s="70" t="s">
        <v>84</v>
      </c>
      <c r="B55" s="65" t="s">
        <v>76</v>
      </c>
      <c r="C55" s="58"/>
      <c r="D55" s="63">
        <v>44562</v>
      </c>
      <c r="E55" s="64">
        <v>44866</v>
      </c>
      <c r="F55" s="64">
        <v>44562</v>
      </c>
      <c r="G55" s="64">
        <v>44926</v>
      </c>
      <c r="H55" s="94" t="s">
        <v>216</v>
      </c>
      <c r="I55" s="59"/>
    </row>
    <row r="56" spans="1:10" ht="51" customHeight="1" x14ac:dyDescent="0.25">
      <c r="A56" s="70"/>
      <c r="B56" s="65" t="s">
        <v>263</v>
      </c>
      <c r="C56" s="58"/>
      <c r="D56" s="64"/>
      <c r="E56" s="64">
        <v>44866</v>
      </c>
      <c r="F56" s="64"/>
      <c r="G56" s="64" t="s">
        <v>222</v>
      </c>
      <c r="H56" s="94" t="s">
        <v>224</v>
      </c>
      <c r="I56" s="59"/>
    </row>
    <row r="57" spans="1:10" ht="108" customHeight="1" x14ac:dyDescent="0.25">
      <c r="A57" s="70" t="s">
        <v>85</v>
      </c>
      <c r="B57" s="65" t="s">
        <v>77</v>
      </c>
      <c r="C57" s="58" t="s">
        <v>69</v>
      </c>
      <c r="D57" s="63">
        <v>44652</v>
      </c>
      <c r="E57" s="64">
        <v>44834</v>
      </c>
      <c r="F57" s="63">
        <v>44652</v>
      </c>
      <c r="G57" s="64">
        <v>44834</v>
      </c>
      <c r="H57" s="65" t="s">
        <v>245</v>
      </c>
      <c r="I57" s="59"/>
    </row>
    <row r="58" spans="1:10" ht="122.25" customHeight="1" x14ac:dyDescent="0.25">
      <c r="A58" s="70"/>
      <c r="B58" s="81" t="s">
        <v>235</v>
      </c>
      <c r="C58" s="58"/>
      <c r="D58" s="64"/>
      <c r="E58" s="64">
        <v>44834</v>
      </c>
      <c r="F58" s="95"/>
      <c r="G58" s="64">
        <v>44742</v>
      </c>
      <c r="H58" s="68" t="s">
        <v>244</v>
      </c>
      <c r="I58" s="59"/>
    </row>
    <row r="59" spans="1:10" x14ac:dyDescent="0.25">
      <c r="A59" s="56" t="s">
        <v>28</v>
      </c>
      <c r="B59" s="56"/>
      <c r="C59" s="56"/>
    </row>
    <row r="60" spans="1:10" ht="18.75" customHeight="1" x14ac:dyDescent="0.25">
      <c r="A60" s="96" t="s">
        <v>37</v>
      </c>
      <c r="B60" s="96"/>
      <c r="C60" s="96"/>
      <c r="D60" s="96"/>
      <c r="E60" s="96"/>
      <c r="F60" s="96"/>
      <c r="G60" s="96"/>
      <c r="H60" s="96"/>
      <c r="I60" s="96"/>
    </row>
    <row r="61" spans="1:10" ht="15.75" customHeight="1" x14ac:dyDescent="0.25">
      <c r="A61" s="96"/>
      <c r="B61" s="96"/>
      <c r="C61" s="96"/>
      <c r="D61" s="96"/>
      <c r="E61" s="96"/>
      <c r="F61" s="96"/>
      <c r="G61" s="96"/>
      <c r="H61" s="96"/>
      <c r="I61" s="96"/>
    </row>
    <row r="62" spans="1:10" ht="51" customHeight="1" x14ac:dyDescent="0.25"/>
    <row r="63" spans="1:10" ht="80.25" customHeight="1" x14ac:dyDescent="0.25">
      <c r="A63" s="97" t="s">
        <v>104</v>
      </c>
      <c r="B63" s="97"/>
      <c r="C63" s="97"/>
      <c r="H63" s="98" t="s">
        <v>121</v>
      </c>
    </row>
  </sheetData>
  <mergeCells count="33">
    <mergeCell ref="A3:I3"/>
    <mergeCell ref="A6:I6"/>
    <mergeCell ref="C10:H10"/>
    <mergeCell ref="C17:C18"/>
    <mergeCell ref="A5:I5"/>
    <mergeCell ref="F7:G7"/>
    <mergeCell ref="A7:A8"/>
    <mergeCell ref="B7:B8"/>
    <mergeCell ref="C12:C16"/>
    <mergeCell ref="I7:I8"/>
    <mergeCell ref="H7:H8"/>
    <mergeCell ref="D7:E7"/>
    <mergeCell ref="A63:C63"/>
    <mergeCell ref="C47:C49"/>
    <mergeCell ref="C54:C56"/>
    <mergeCell ref="B53:H53"/>
    <mergeCell ref="C42:C43"/>
    <mergeCell ref="A60:I61"/>
    <mergeCell ref="A59:C59"/>
    <mergeCell ref="C44:C46"/>
    <mergeCell ref="C57:C58"/>
    <mergeCell ref="C50:C52"/>
    <mergeCell ref="C33:C35"/>
    <mergeCell ref="C7:C8"/>
    <mergeCell ref="H48:H49"/>
    <mergeCell ref="C40:C41"/>
    <mergeCell ref="C26:C28"/>
    <mergeCell ref="C36:C37"/>
    <mergeCell ref="C38:C39"/>
    <mergeCell ref="B11:H11"/>
    <mergeCell ref="C31:C32"/>
    <mergeCell ref="C19:C25"/>
    <mergeCell ref="C29:C30"/>
  </mergeCells>
  <pageMargins left="0.31496062992125984" right="0.31496062992125984" top="0.74803149606299213" bottom="0.35433070866141736" header="0.31496062992125984" footer="0.31496062992125984"/>
  <pageSetup paperSize="9" scale="7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таблица 8</vt:lpstr>
      <vt:lpstr>таблица 9</vt:lpstr>
      <vt:lpstr>таблица 10</vt:lpstr>
      <vt:lpstr>таблица 11</vt:lpstr>
      <vt:lpstr>'таблица 11'!Область_печати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2023-04-28T12:26:36Z</dcterms:modified>
</cp:coreProperties>
</file>