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145" yWindow="-135" windowWidth="18150" windowHeight="12975" activeTab="2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1">'таблица 9'!$A$1:$H$42</definedName>
  </definedNames>
  <calcPr calcId="162913"/>
</workbook>
</file>

<file path=xl/calcChain.xml><?xml version="1.0" encoding="utf-8"?>
<calcChain xmlns="http://schemas.openxmlformats.org/spreadsheetml/2006/main">
  <c r="H34" i="1" l="1"/>
  <c r="F17" i="2"/>
  <c r="J19" i="1" l="1"/>
  <c r="E17" i="2"/>
  <c r="E14" i="2" s="1"/>
  <c r="F14" i="2"/>
  <c r="F16" i="2"/>
  <c r="E16" i="2"/>
  <c r="F13" i="2"/>
  <c r="E13" i="2"/>
  <c r="E31" i="2"/>
  <c r="D16" i="2"/>
  <c r="D17" i="2"/>
  <c r="D14" i="2" s="1"/>
  <c r="E34" i="2"/>
  <c r="F34" i="2"/>
  <c r="D34" i="2"/>
  <c r="F31" i="2"/>
  <c r="F15" i="2" s="1"/>
  <c r="F12" i="2" s="1"/>
  <c r="D31" i="2"/>
  <c r="E20" i="2"/>
  <c r="F20" i="2"/>
  <c r="D20" i="2"/>
  <c r="D13" i="2"/>
  <c r="E15" i="2" l="1"/>
  <c r="E12" i="2" s="1"/>
  <c r="I19" i="1" l="1"/>
  <c r="I14" i="1" l="1"/>
  <c r="J14" i="1" l="1"/>
  <c r="H19" i="1"/>
  <c r="E23" i="2"/>
  <c r="D15" i="2"/>
  <c r="D12" i="2" s="1"/>
  <c r="H14" i="1" l="1"/>
  <c r="J34" i="1"/>
  <c r="I34" i="1"/>
  <c r="D23" i="2" l="1"/>
  <c r="F23" i="2"/>
</calcChain>
</file>

<file path=xl/sharedStrings.xml><?xml version="1.0" encoding="utf-8"?>
<sst xmlns="http://schemas.openxmlformats.org/spreadsheetml/2006/main" count="381" uniqueCount="275">
  <si>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</si>
  <si>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</si>
  <si>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</si>
  <si>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</si>
  <si>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</si>
  <si>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</si>
  <si>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</si>
  <si>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</si>
  <si>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</si>
  <si>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</si>
  <si>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</si>
  <si>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</si>
  <si>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</si>
  <si>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</si>
  <si>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</si>
  <si>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</si>
  <si>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</si>
  <si>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</si>
  <si>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</si>
  <si>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</si>
  <si>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</si>
  <si>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</si>
  <si>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</si>
  <si>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</si>
  <si>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</si>
  <si>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</si>
  <si>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</si>
  <si>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</si>
  <si>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</si>
  <si>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</si>
  <si>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</si>
  <si>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</si>
  <si>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</si>
  <si>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</si>
  <si>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</si>
  <si>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</si>
  <si>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</si>
  <si>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</si>
  <si>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</si>
  <si>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</si>
  <si>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Обеспечение деятельности по реализации программы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</si>
  <si>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</si>
  <si>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</si>
  <si>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</si>
  <si>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</si>
  <si>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</si>
  <si>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>1</t>
  </si>
  <si>
    <t>средства местного бюджета</t>
  </si>
  <si>
    <t>3.1.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</si>
  <si>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</si>
  <si>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</si>
  <si>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</si>
  <si>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Подпрограмма 3 «Обеспечение реализации программы и общепрограммные мероприятия», всего</t>
  </si>
  <si>
    <t>03</t>
  </si>
  <si>
    <t>04</t>
  </si>
  <si>
    <t>Муниципальная программа города-курорта Пятигорска «Экология и охрана окружающей среды»</t>
  </si>
  <si>
    <t>Подпрограма 2 «Ликвидация карантинного сорняка (амброзии) на территории города-курорта Пятигорска»</t>
  </si>
  <si>
    <t>Муниципальная программа города-курорта Пятигорска
«Экология и охрана окружающей среды», всего</t>
  </si>
  <si>
    <t>Подпрограмма 1  «Охрана окружающей среды и обеспечение экологической безопасности жителей города-курорта Пятигорска», всего</t>
  </si>
  <si>
    <t xml:space="preserve">Основное мероприятие 1.1  «Обращение с отходами производства и потребления»
всего
</t>
  </si>
  <si>
    <t>Основное мероприятие 1.2 «Охрана водных ресурсов»</t>
  </si>
  <si>
    <t>Основное мероприятие 1.3 «Охрана лесов и мероприятия в области озеленения»</t>
  </si>
  <si>
    <t>Основное мероприятие 1.4 «Улучшение экологии окружающей среды»</t>
  </si>
  <si>
    <t>Основное мероприятие 1.5 «Обустройство мест массового отдыха»</t>
  </si>
  <si>
    <t>Основное мероприятие 1.6 «Проведение мероприятий по предупреждению возникновения чрезвычайных ситуаций»</t>
  </si>
  <si>
    <t>Основное мероприятие 2.1 «Проведение карантинных мероприятий по ликвидации сорняка (амброзии)»</t>
  </si>
  <si>
    <t>Основное мероприятие 1.1 «Обращение с отходами производства и потребления»</t>
  </si>
  <si>
    <t>Основное мероприятие 1.3. «Охрана лесов и мероприятия в области озеленения»</t>
  </si>
  <si>
    <t>цель 1 программы: «Повышение уровня экологической безопасности, улучшение экологической ситуации и гигиены окружающей среды на территории города-курорта Пятигорска»</t>
  </si>
  <si>
    <t>ед.</t>
  </si>
  <si>
    <t>Количество проведенных экологических акций</t>
  </si>
  <si>
    <t>Выполнение работ по рекультивации и охране полигона ТБО; берегоукрепительные работы; содержание и ремонт ливневой канализации; организация работ по озеленению и санитарной очистке города-курорта Пятигорска; содержание, ремонт и реконструкция фонтанов, противооползневые мероприятия, мероприятия по предупреждению возникновения чрезвычайных ситуаций, ремонт и восстановление гидротехнических сооружений в пределах затрат, предусмотренных муниципальной программой</t>
  </si>
  <si>
    <t>процентов</t>
  </si>
  <si>
    <t xml:space="preserve">Количество проведенных субботников </t>
  </si>
  <si>
    <t>Количество высаженных деревьев и кустарников</t>
  </si>
  <si>
    <t>шт.</t>
  </si>
  <si>
    <t>Количество проведенных экологических акций по ликвидации карантинных растений</t>
  </si>
  <si>
    <t>Количество ликвидированных карантинных растений (с корнем) ручным способом</t>
  </si>
  <si>
    <t>тыс. шт.</t>
  </si>
  <si>
    <t xml:space="preserve">Доля площади территории, обработанной акарицидными препаратами, от общей площади земель муниципального образования города-курорта Пятигорска </t>
  </si>
  <si>
    <t>Доля площади территории обработанной химическим способом от карантинных растений к общей площади земель муниципального образования города-курорта Пятигорска</t>
  </si>
  <si>
    <t>Доля вовлеченных граждан города-курорта Пятигорска в экологические мероприятия по ликвидации карантинных растений по отношению к общей численности населения  города-курорта Пятигорска</t>
  </si>
  <si>
    <t>Охрана, восстановление и использование лесов</t>
  </si>
  <si>
    <t>Начальник МКУ "Управление по делам территорий г. Пятигорска" Дворников В.Ю.</t>
  </si>
  <si>
    <t>Санитарно-гигиенические истребительные акарицидные мероприятия</t>
  </si>
  <si>
    <t xml:space="preserve">Организация субботников  </t>
  </si>
  <si>
    <t>Санитарная очистка территории города</t>
  </si>
  <si>
    <t>Размещение материалов о природоохранной деятельности в СМИ города-курорта Пятигорска</t>
  </si>
  <si>
    <t>Мероприятия по ликвидации несанкционированных свалок на территории города Пятигорска</t>
  </si>
  <si>
    <t>Основное мероприятие «Проведение карантинных мероприятий по ликвидации сорняка (амброзии)»</t>
  </si>
  <si>
    <t>Ликвидация карантинных растений (амброзии) химическим способом</t>
  </si>
  <si>
    <t>Уведомление в письменной форме предприятий, организаций и учреждений о необходимости очистки собственных, закрепленных и прилегающих территорий от карантинных растений</t>
  </si>
  <si>
    <t>Охрана полигона ТБО</t>
  </si>
  <si>
    <t>Выполнение химического анализа сточных и природных вод</t>
  </si>
  <si>
    <t>Содержание и ремонт ливневой канализации для защиты населения и территории от чрезвычайных ситуаций природного и техногенного характера</t>
  </si>
  <si>
    <t>Доля ликвидированных несанкционированных свалок в общем числе выявленных несанкционированных свалок</t>
  </si>
  <si>
    <t>Количество контейнеров, вновь установленных для сбора твердых коммунальных отходов</t>
  </si>
  <si>
    <t>показатели решения задачи 2 подпрограммы 1</t>
  </si>
  <si>
    <t>в том числе:</t>
  </si>
  <si>
    <t>средства бюджета Ставропольского края</t>
  </si>
  <si>
    <t>2.1.1.</t>
  </si>
  <si>
    <t>2.1.2.</t>
  </si>
  <si>
    <t>02</t>
  </si>
  <si>
    <t>05</t>
  </si>
  <si>
    <t>06</t>
  </si>
  <si>
    <t>муниципальной программы города-курорта Пятигорска «Экология и охрана окружающей среды»</t>
  </si>
  <si>
    <t xml:space="preserve"> 06</t>
  </si>
  <si>
    <t>«Экология и охрана окружающей среды»</t>
  </si>
  <si>
    <t>Основное мероприятие</t>
  </si>
  <si>
    <t>4.1.</t>
  </si>
  <si>
    <t>4.</t>
  </si>
  <si>
    <t>3.</t>
  </si>
  <si>
    <t>2.</t>
  </si>
  <si>
    <t>1.</t>
  </si>
  <si>
    <t>Исполнение основных мероприятий, мероприятий, контрольных событий в соответствии с планом-графиком</t>
  </si>
  <si>
    <t>Подпрограмма 2 «Ликвидация карантинного сорняка (амброзии) на территории города-курорта Пятигорска»</t>
  </si>
  <si>
    <t>2.3.</t>
  </si>
  <si>
    <t>Озеленение (содержание и ремонт зеленых насаждений,  малых архитектурных форм, валка (обрезка) сухих и аварийных деревьев, кошение газонов, переработка древесных остатков садово-паркового хозяйства до фракции щепы)</t>
  </si>
  <si>
    <t>2.4.</t>
  </si>
  <si>
    <t>2.5.</t>
  </si>
  <si>
    <t>2.6.</t>
  </si>
  <si>
    <t>приложение 1</t>
  </si>
  <si>
    <t>приложение 2</t>
  </si>
  <si>
    <t>приложение 3</t>
  </si>
  <si>
    <t>приложение 4</t>
  </si>
  <si>
    <t>Основное мероприятие «Обращение с отходами производства и потребления»</t>
  </si>
  <si>
    <t>Основное мероприятие «Охрана водных ресурсов»</t>
  </si>
  <si>
    <t>Основное мероприятие «Охрана лесов и мероприятия в области озеленения»</t>
  </si>
  <si>
    <t xml:space="preserve"> </t>
  </si>
  <si>
    <t>не &gt;0,57</t>
  </si>
  <si>
    <t>не &gt;0,45</t>
  </si>
  <si>
    <t>-</t>
  </si>
  <si>
    <t>Заместитель главы администрации города Пятигорска - начальник  МУ «Управление городского хозяйства, транспорта и связи администрации города Пятигорска»</t>
  </si>
  <si>
    <t>G2</t>
  </si>
  <si>
    <t>Выполнено в полном объёме</t>
  </si>
  <si>
    <t>Основное мероприятие «Улучшение экологии окружающей среды»</t>
  </si>
  <si>
    <t xml:space="preserve">Отправлены уведомления предприятиям, организациям в целях  обеспечения проведения  мероприятий по ликвидации (уничтожению) карантинного сорняка  - амброзии на собственной прилегающей и закрепленной территории </t>
  </si>
  <si>
    <t>Проводятся мероприятия по отлову и содержанию безнадзорных животных в рамках функций, возложенных на орган местного самоуправления</t>
  </si>
  <si>
    <t xml:space="preserve">Выполнение химического анализа сточных и природных вод </t>
  </si>
  <si>
    <t>Задача  1 подпрограммы 1 программы: «Совершенствование системы обращения с отходами и приведение системы сбора и утилизации всех категорий отходов на территории города-курорта Пятигорска в соответствие с законодательством Российской Федерации»</t>
  </si>
  <si>
    <t>ответственный исполнитель программы -МУ«УГХТиС администрации города Пятигорска»</t>
  </si>
  <si>
    <t>ответственный исполнитель подпрограммы 2 -МУ«УГХТиС администрации города Пятигорска»</t>
  </si>
  <si>
    <t>Реализация регионального проекта "Комплексная система обращения с ТКО"</t>
  </si>
  <si>
    <t>ответственный исполнитель подпрограммы 1 -МУ«УГХТиС администрации города Пятигорска»</t>
  </si>
  <si>
    <t>муниципальной программы города-курорта Пятигорска "Экология и охрана окружающей среды"</t>
  </si>
  <si>
    <t>в том числе следующие основные мероприятия подпрограммы 3</t>
  </si>
  <si>
    <t>2.1</t>
  </si>
  <si>
    <t>2.2</t>
  </si>
  <si>
    <t>2.3</t>
  </si>
  <si>
    <t>2.4</t>
  </si>
  <si>
    <t>2.5</t>
  </si>
  <si>
    <t>2.6</t>
  </si>
  <si>
    <t>2.7</t>
  </si>
  <si>
    <t>3.1</t>
  </si>
  <si>
    <t>2.7.</t>
  </si>
  <si>
    <t>Подпрограмма 1: «Охрана окружающей среды и обеспечение экологической безопасности жителей города-курорта Пятигорска»</t>
  </si>
  <si>
    <t xml:space="preserve"> Основное мероприятие «Проведение мероприятий по предупреждению возникновения чрезвычайных ситуаций»</t>
  </si>
  <si>
    <t xml:space="preserve">Подпрограмма 1 «Охрана окружающей среды и обеспечение экологической безопасности жителей города-курорта Пятигорска» </t>
  </si>
  <si>
    <t>показатель  решения задачи  3 Программы:</t>
  </si>
  <si>
    <t>не менее 0,74</t>
  </si>
  <si>
    <t>Ликвидировано карантинных растений (амброзии)  химическим способом площадью 508 000,00 м2.</t>
  </si>
  <si>
    <t xml:space="preserve">Выполнены  работы по акарицидной обработке химическим способом в местах массового посещения граждан (парки, скверы, мемориалы и т.п.) площадью 872 754,00  м2. </t>
  </si>
  <si>
    <t>3</t>
  </si>
  <si>
    <t xml:space="preserve">
Количество закупленных контейнеров для раздельного накопления твердых коммунальных отходов, устанавливаемых на контейнерных площадках, включенных в реестр мест (площадок) накопления твердых коммунальных отходов
</t>
  </si>
  <si>
    <t>Высажено 1 389 шт. кустарников и деревьев</t>
  </si>
  <si>
    <t>И.А.Андриянов</t>
  </si>
  <si>
    <t>Расходы в рамках программы повышения эффективности исполнения судебных актов</t>
  </si>
  <si>
    <t xml:space="preserve">21.01.2021
28.01.2021
07.02.2021
24.02.2021
10.03.2021
20.03.2021
24.03.2021
04.04.2021
09.04.2021
24.04.2021
28.05.2021
01.06.2021
13.11.2021
17.12.2021
</t>
  </si>
  <si>
    <r>
      <t xml:space="preserve">Контрольное событие 1: </t>
    </r>
    <r>
      <rPr>
        <sz val="14"/>
        <rFont val="Times New Roman"/>
        <family val="1"/>
        <charset val="204"/>
      </rPr>
      <t>мероприятия выполнены</t>
    </r>
  </si>
  <si>
    <r>
      <rPr>
        <b/>
        <sz val="14"/>
        <color theme="1"/>
        <rFont val="Times New Roman"/>
        <family val="1"/>
        <charset val="204"/>
      </rPr>
      <t>Контрольное событие 2</t>
    </r>
    <r>
      <rPr>
        <sz val="14"/>
        <color theme="1"/>
        <rFont val="Times New Roman"/>
        <family val="1"/>
        <charset val="204"/>
      </rPr>
      <t>: заключение контракта на охрану полигона</t>
    </r>
  </si>
  <si>
    <t>Оказание информационных услуг в части деятельности по обращению с отходами, в том числе работ по отнесению отходов к определенному классу опасности.
Ликвидация несанкционированной свалки отходов на земельном участке в районе дома № 14 по ул. Ермолова (микрорайон «Западный»);</t>
  </si>
  <si>
    <t>01.04.2021
06.07.2021</t>
  </si>
  <si>
    <t>Заместитель начальника управления МУ «УГХТиС администрации г. Пятигорска» - А.Ю.Цымбал</t>
  </si>
  <si>
    <t>Рекультивация полигона ТБО по ул. Маршала Жукова</t>
  </si>
  <si>
    <r>
      <rPr>
        <b/>
        <sz val="14"/>
        <rFont val="Times New Roman"/>
        <family val="1"/>
        <charset val="204"/>
      </rPr>
      <t xml:space="preserve">Контрольное событие 3: </t>
    </r>
    <r>
      <rPr>
        <sz val="14"/>
        <rFont val="Times New Roman"/>
        <family val="1"/>
        <charset val="204"/>
      </rPr>
      <t>заключение контракта по санитарной очистке территории города</t>
    </r>
  </si>
  <si>
    <r>
      <rPr>
        <b/>
        <sz val="14"/>
        <rFont val="Times New Roman"/>
        <family val="1"/>
        <charset val="204"/>
      </rPr>
      <t>Контрольное событие 4</t>
    </r>
    <r>
      <rPr>
        <sz val="14"/>
        <rFont val="Times New Roman"/>
        <family val="1"/>
        <charset val="204"/>
      </rPr>
      <t>: заключение  контракта на ликвидацию свалок</t>
    </r>
  </si>
  <si>
    <t xml:space="preserve">
26.01.2021
28.01.2021
04.02.2021
01.03.2021
09.03.2021
23.03.2021
07.04.2021
13.05.2021
25.08.2021
13.09.2021
</t>
  </si>
  <si>
    <r>
      <rPr>
        <b/>
        <sz val="14"/>
        <rFont val="Times New Roman"/>
        <family val="1"/>
        <charset val="204"/>
      </rPr>
      <t>Контрольное событие 6</t>
    </r>
    <r>
      <rPr>
        <sz val="14"/>
        <rFont val="Times New Roman"/>
        <family val="1"/>
        <charset val="204"/>
      </rPr>
      <t>: заключение контракта на выполнение химического анализа сточных и природных вод</t>
    </r>
  </si>
  <si>
    <t xml:space="preserve">МК № 578909 от 31.03.2021 ;МК № 689021-21STV от 16.01.2021 Отбор проб и выполнение количественного химического анализа сточных (в том числе ливневых) и природных вод по городу Пятигорску ООО "ВОЛОПАС".
МК № 735553-21STV от 22.04.20212 ФГБУ "ЦЛАТИ по ЮФО"- ЦЛАТИ.
МК № Pt0002630 от 14.05.2021 ФБУЗ "Центр гигиены и эпидемиологии в Ставропольском крае в городе Пятигорске", МК № 795129-21STV ОТ 05.10.2021 С ООО "ВОЛОПАС"
</t>
  </si>
  <si>
    <t>16.01.2021
31.03.2021
22.04.2021
14.05.2021
05.10.2021</t>
  </si>
  <si>
    <t xml:space="preserve">Берегоукрепительные работы </t>
  </si>
  <si>
    <r>
      <rPr>
        <b/>
        <sz val="12"/>
        <rFont val="Times New Roman"/>
        <family val="1"/>
        <charset val="204"/>
      </rPr>
      <t>Контрольное событие 8:</t>
    </r>
    <r>
      <rPr>
        <sz val="12"/>
        <rFont val="Times New Roman"/>
        <family val="1"/>
        <charset val="204"/>
      </rPr>
      <t xml:space="preserve"> мероприятия выполнены</t>
    </r>
  </si>
  <si>
    <r>
      <rPr>
        <u/>
        <sz val="14"/>
        <rFont val="Times New Roman"/>
        <family val="1"/>
        <charset val="204"/>
      </rPr>
      <t>Заключены МК на озеленение (содержание и ремонт зеленых насаждений,  валка (обрезка) сухих и аварийных деревьев, кошение газонов (сорной растительности), переработка древесных остатков до фракции щепы, оформление цветников декоративной щепой)</t>
    </r>
    <r>
      <rPr>
        <sz val="14"/>
        <rFont val="Times New Roman"/>
        <family val="1"/>
        <charset val="204"/>
      </rPr>
      <t xml:space="preserve"> №0121300035320000233-К от 23.10.2020г., №0121300035320000356-К от 27.01.2021г., №0121300035321000073-К от 28.05.2021г., № 50 от 30.12.2020г., №0121300035321000003-К от 20.02.2021г.,  №0121300035320000134-К от 30.08.2021г., №0121300035321000125-К от 23.08.2021г., №0121300035321000181-К от 29.10.2021г., №0121300035321000213-К от 20.11.2021г., № 52-54 от 22.12.2021г., № 51 от 13.12.2021г.  З</t>
    </r>
    <r>
      <rPr>
        <u/>
        <sz val="14"/>
        <rFont val="Times New Roman"/>
        <family val="1"/>
        <charset val="204"/>
      </rPr>
      <t>аключен МК на озеленение (ремонт малых архитектурных форм)</t>
    </r>
    <r>
      <rPr>
        <sz val="14"/>
        <rFont val="Times New Roman"/>
        <family val="1"/>
        <charset val="204"/>
      </rPr>
      <t xml:space="preserve">  №0121300035320000356-К от 27.01.2021г., № 2021.344525 от 01.04.2021г., № 2021.373260 от 07.04.2021г., № 2021.390450 от 12.04.2021г., №0121300035320000134-К от 30.08.2021г., № 46-48 от 11.10.2021г.</t>
    </r>
  </si>
  <si>
    <t xml:space="preserve">Заключены МК № 0121300035321000056-К от 04.05.2021г.,  №0121300035321000081-К от 16.06.2021г. </t>
  </si>
  <si>
    <t>25.04.2021
15.06.2021
25.10.2021</t>
  </si>
  <si>
    <t>24.04.2021
29.05.2021
23.10.2021</t>
  </si>
  <si>
    <t xml:space="preserve">Убираются механизированным способом 262 объекта,   общей площадью  1489558,00м2. Убирается 192 объекта  (улицы, парки, скверы, терренкуры, лестничные сходы),  8 подземных переходов, 9 круговых транспортных развязки.  От мусора очищаются 2170 урны в течении дня по мере необходимости, но не реже 1 раза в сутки.   Сформирован запас ПСС (реагентов)  для предприятий осуществляющих:                 1. механизированную уборку - ПСС        (5330,1744 т), - реагентов (504428,00 л), (60,2041 т) 2. ручную уборку - ПСС (390,2425 т). Осуществлен подбор павших животных 7827,00 кг. Вывезено твердых коммунальных отходов от уборки территорий города 5584,00 м3. от 13.05.2021г., №0121300035321000097-К от 08.07.2021г., №0121300035321000155-К от 30.09.2021г.,  № 49-50 от 26.11.2021г.        Заключены МК на санитарную очистку механизированным способом: №0121300035320000234-К от  23.10.2020г., №0121300035321000016-К от  09.03.2021г., № 2021.208256 от 26.02.2021г., № 2021.276806 от 17.03.2021г.,  № 22-32 от 11.03.2021г., № 2021.340622 от 31.03.2021г., №0121300035321000032-К от  06.04.2021г.,  №0121300035321000096-К от 06.07.2021г., №0121300035321000151-К от 30.09.2021г.  </t>
  </si>
  <si>
    <t>Заключены МК на санитарную очистку ручным способом: №0121300035320000258-К от 13.11.2020г., № 0121300035320000355-К от 28.12.2020г., № 1-3 от 01.02.2021г., № 2021.380765 от 08.04.2021г., № 2021.381027 от 08.04.2021г.,№ 2021.406602 от 15.04.2021г., № 2021.406886 от 15.04.2021г., № 43-45 от 20.04.2021г., № 2021.431654 от 22.04.2021г., № 2021.431689 от 22.04.2021г., № 2021.461243 от 29.04.2021г., № 2021.461434 от 29.04.2021г., № 2021.467425 от 30.04.2021г., № 2021.467634 от 30.04.2021г., № 0121300035321000063-К 
  Заключены МК на санитарную очистку (подбор павших животных): № 0121300035320000383-К от 26.01.2021г., № 0121300035321000064-К от 12.05.2021г. Заключены МК на санитарную очистку (формирование запаса ПСС (реагентов) на зимний период предприятиям, осуществляющим механизированную уборку дорог города или ручную уборку территорий города): № 0121300035320000339-К от 18.12.2020г., № 2020.1033628 от 09.12.2020г., № 2021.199455 от 25.02.2021г., № 2021.206381 от 26.02.2021г., № 4-21 от 11.03.2021г., № 2021.276565 от 17.03.2021г., № 2021.282052 от 18.03.2021г., № 0121300035321000185-К от 30.10.2021г..  Заключены МК на санитарную очистку (вывоз ТКО): № М-058195/Р от 30.12.2020г., № М-060514/Р от 20.02.2021г., № М-062281/Р от 05.05.2021г., № М-063104/Р от 17.06.2021г., № М-064856/Р от 02.07.2021г., № М-067596/Р от 01.09.2021г.,№ М-070102/Р от 15.10.2021г.</t>
  </si>
  <si>
    <r>
      <rPr>
        <b/>
        <sz val="12"/>
        <rFont val="Times New Roman"/>
        <family val="1"/>
        <charset val="204"/>
      </rPr>
      <t>Контрольное событие 10</t>
    </r>
    <r>
      <rPr>
        <sz val="12"/>
        <rFont val="Times New Roman"/>
        <family val="1"/>
        <charset val="204"/>
      </rPr>
      <t>: заключение контракта на озеленение (содержание и ремонт зеленых насаждений,  малых архитектурных форм, валка (обрезка) сухих и аварийных деревьев, кошение газонов, переработка древесных остатков садово-паркового хозяйства до фракции щепы)</t>
    </r>
  </si>
  <si>
    <r>
      <rPr>
        <b/>
        <sz val="11"/>
        <rFont val="Times New Roman"/>
        <family val="1"/>
        <charset val="204"/>
      </rPr>
      <t xml:space="preserve">Контрольное событие 11: </t>
    </r>
    <r>
      <rPr>
        <sz val="11"/>
        <rFont val="Times New Roman"/>
        <family val="1"/>
        <charset val="204"/>
      </rPr>
      <t>заключение контрактов на санитарно-гигиенические истребительные акарицидные мероприятия на территории города-курорта Пятигорска</t>
    </r>
  </si>
  <si>
    <r>
      <rPr>
        <b/>
        <sz val="12"/>
        <rFont val="Times New Roman"/>
        <family val="1"/>
        <charset val="204"/>
      </rPr>
      <t>Контрольное событие 12</t>
    </r>
    <r>
      <rPr>
        <sz val="12"/>
        <rFont val="Times New Roman"/>
        <family val="1"/>
        <charset val="204"/>
      </rPr>
      <t>: проведение субботников</t>
    </r>
  </si>
  <si>
    <r>
      <rPr>
        <b/>
        <sz val="12"/>
        <rFont val="Times New Roman"/>
        <family val="1"/>
        <charset val="204"/>
      </rPr>
      <t>Контрольное событие 13:</t>
    </r>
    <r>
      <rPr>
        <sz val="12"/>
        <rFont val="Times New Roman"/>
        <family val="1"/>
        <charset val="204"/>
      </rPr>
      <t xml:space="preserve"> заключение МК по санитарной очистке территории города</t>
    </r>
  </si>
  <si>
    <t>В газете "Пятигорская правда"  опубликованы  Постановления Администрации г. Пятигорска  № 391 от 12.02.2021г.,  № 1471 от 17.05.2021г., № 3345 от 24.08.2021г.</t>
  </si>
  <si>
    <t>29.03.2021
26.05.2021</t>
  </si>
  <si>
    <t>Исполняющий обязанности начальника «УКС»
Д.С.Громаков
Заместитель начальника управления МУ «УГХТиС администрации г. Пятигорска» - А.Ю.Цымбал</t>
  </si>
  <si>
    <t xml:space="preserve">Реализация регионального проекта "Комплексная система обращения с твердыми коммунальными отходами
</t>
  </si>
  <si>
    <t xml:space="preserve">Внедрение раздельного накопления и сбора твердых коммунальных отходов на территории города-курорта Пятигорска
</t>
  </si>
  <si>
    <r>
      <t xml:space="preserve">Контрольное событие 17: </t>
    </r>
    <r>
      <rPr>
        <sz val="12"/>
        <rFont val="Times New Roman"/>
        <family val="1"/>
        <charset val="204"/>
      </rPr>
      <t>закупка контейнеров</t>
    </r>
  </si>
  <si>
    <t>Заместитель главы администрации города Пятигорска - Начальник МУ "Управление городского хозяйства, транспорта и связи администрации города Пятигорска" - И.А.Андриянов</t>
  </si>
  <si>
    <t>Закупка контейнеров для раздельного накопления твердых коммунальных отходов</t>
  </si>
  <si>
    <r>
      <rPr>
        <b/>
        <sz val="12"/>
        <color theme="1"/>
        <rFont val="Times New Roman"/>
        <family val="1"/>
        <charset val="204"/>
      </rPr>
      <t>Контрольное событие 18</t>
    </r>
    <r>
      <rPr>
        <sz val="12"/>
        <color theme="1"/>
        <rFont val="Times New Roman"/>
        <family val="1"/>
        <charset val="204"/>
      </rPr>
      <t>: рассылка уведомлений в письменной форме предприятиям, организациям и учреждениям о необходимости очистки собственных, закрепленных и прилегающих территорий от карантинных растений</t>
    </r>
  </si>
  <si>
    <t xml:space="preserve">Ликвидировано карантинных растений (амброзии)  химическим способом
 площадью 508 000,00 м2.
 Заключены МК №0121300035321000061-К от 18.05.2021г.,  №0121300035321000126-К от 18.08.2021г. </t>
  </si>
  <si>
    <t>Службами Управления в мае-июне  разосланы уведомления  предприятиям, организациям и учреждениям о необходимости очистки собственных, закрепленных и прилегающих территорий от карантинных растений</t>
  </si>
  <si>
    <t>утверждено в программе на 31 декабря 2021г.</t>
  </si>
  <si>
    <t>Сводная бюджетная роспись на 31 декабря 2021г.</t>
  </si>
  <si>
    <t xml:space="preserve">Реализация регионального проекта "Чистая страна"
</t>
  </si>
  <si>
    <t>2.8.</t>
  </si>
  <si>
    <t>сводная бюджетная роспись, план на        1 января 2021 г.</t>
  </si>
  <si>
    <t>сводная бюджетная роспись на 31 декабря 2021 г.</t>
  </si>
  <si>
    <t>2.8</t>
  </si>
  <si>
    <t>Реализация регионального проекта "Чистая страна"</t>
  </si>
  <si>
    <t>G1</t>
  </si>
  <si>
    <t>С 01 марта по 30 мая 2021 г. объявлен трехмесячник по санитарной очистке и благоустройству.  24 апреля 2021 года проведен общегородской субботник и генеральная очистка территории муниципально образования города-курорта Пятигорска воинских захоронений, воинских мемориалов к празднованию Дня Победы советского народа в Великой Отчественной Войне 1941-1945 годов. 29 мая 2021 года проведен субботник (экологическая акция) на территории Новопятигорского озера, парка Победы, а также прилегающих зон массового отдыха горожан.С 01 сентября по 30 ноября 2021 г. объявлен трехмесячник по санитарной очистке и благоустройству.  23 октября 2021 года проведен общегородской субботник по генеральной очистке территории муниципального образования города-курорта Пятигорска.</t>
  </si>
  <si>
    <t>Мероприятия при осуществлении деятельности по обращению с животными без владельцев</t>
  </si>
  <si>
    <t>Проведены следующие работы по содержанию и ремонту зеленых насаждений: - вырезка сухих ветвей деревьев лиственных и хвойных пород, - обрезка и формирование крон деревьев, - формирование крон кустарников, - вырезка порослей деревьев, -  омоложение живых изгородей, - прополка цветников, кустарников, роз, -  стрижка живых изгородей, - стрижка каймы вокруг ковровых цветников, - полив зеленых насаждений, - обрезка кустов розы, - удаление дикой поросли, - штыковка почвы, - расчистка площадей от кустарников и мелколесья. Высажено 958 343 шт. цветов на площади 14608,30 м2 и тюльпанов 95480 штук луковиц. Выполнены работы по оформлению цветников декоративной щепой - 4641,90 м2. Выполнены работы по валке (обрезке) сухих и аварийных  деревьев - 6149,25 м3. Выполнены работы по кошению газонов (сорной растительности) - 6090993,00 м2.  Выполнены работы по переработке древесных остатков до фракции щепы 3341,00 м3. Выполнены работы по ремонту лавочек и металлических урн  (скверы, парки, улицы и др.). Установлены: - "Дуга 6", вазон "Цвеона 6"-7шт. в районе фонтана по ул. Бернардации,  - две скамьи в сквере у фонтана "Деды", - одна скамья  на пр. 40 лет Октября/ ул. Кавказская, форма  "Арка-сердце" (арка цветочная), вазон для цветов - в районе ЗАГСа по ул. Бернардации; скамья садово-парковая - в районе ЗАГСа по ул. Бернардации.</t>
  </si>
  <si>
    <t>не менее 0,46</t>
  </si>
  <si>
    <t>Задача 2 подпрограммы 1 программы: «Улучшение экологической ситуации в городе-курорте Пятигорске, а также снижение негативного воздействия результатов жизнедеятельности на состояние городской среды и природных объектов»</t>
  </si>
  <si>
    <t>Задача 3 подпрограммы 1 программы: «Обеспечение охраны, защиты и воспроизводства городских лесов»</t>
  </si>
  <si>
    <t>показатели решения задачи 1 подпрограммы 2</t>
  </si>
  <si>
    <t>Задача 1 подпрограммы 2 программы:   «Ликвидация карантинного сорняка (амброзии) на территории города-курорта Пятигорска механическим и химическим способами, а также с привлечением юридических и физических лиц, широких масс общественности и жителей города-курорта Пятигорска»</t>
  </si>
  <si>
    <t>1.1.</t>
  </si>
  <si>
    <t>1.1.1.</t>
  </si>
  <si>
    <t>1.1.2.</t>
  </si>
  <si>
    <t>Осуществлялся  контроль и охрана общественного порядка полигона ТБО по ул. Маршала Жукова в г.Пятигорске (12 месяцев)</t>
  </si>
  <si>
    <t>Мероприятия были пересены и проведены по программе «Развитие жилищно-коммунального хозяйства, градостроительства, строительства и архитектуры»</t>
  </si>
  <si>
    <t>1.1.3.</t>
  </si>
  <si>
    <t>1.1.4.</t>
  </si>
  <si>
    <t xml:space="preserve">Проведены мероприятия по проверки правильности применения сметных нормативов,индексов и методологии выполнения сметной документации для объекта«Рекультивация полигона ТБО в городе курорте Пятигорске по ул. Маршала Жукова  </t>
  </si>
  <si>
    <t>Заключено 9 МК с ООО "ЖКХ":  М-059193/Р от 28.01.2021, № М-059471/Р от 26.01.2021; № М-060336/Р от 04.02.2021; № М-060690/Р от 17.02.2021; № М-060696/Р от 01.03.2021; № М-061144/Р от 09.03.2021; № М-061439/Р от 23.03.2021; № М-061953/Р от 07.04.2021;  № М-062291/Р от 13.05.2021(164,25 тыс.руб.), договор П-0251 от 25.08.2021 с Горбачёв С.А. Ликвидировано несанкционированных свалок (строительного мусора) 1 337,00 м3. Заключен МК № 0121300035321000002-К от 16.02.2021г. (1 967,04 тыс.руб.), МК № 0121300035321000139-К от 13.09.2021г.</t>
  </si>
  <si>
    <t>Проведены мероприятия по проверки правильности применения сметных нормативов,индексов и методологии выполнения сметной документации для объекта«Рекультивация полигона ТБО в городе курорте Пятигорске по ул. Маршала Жукова</t>
  </si>
  <si>
    <t>МК  № 86 от 21.12.2020 Общество с ограниченной ответственностью "Частная охранная организация "Арсенал" (298,500 тыс.руб)
МК № 35 от 26.04.2021 Общество с ограниченной ответственностью "Частная охранная организация "Арсенал (299,940 тыс.руб)</t>
  </si>
  <si>
    <t>1.2.</t>
  </si>
  <si>
    <r>
      <rPr>
        <b/>
        <sz val="12"/>
        <rFont val="Times New Roman"/>
        <family val="1"/>
        <charset val="204"/>
      </rPr>
      <t xml:space="preserve">Контрольное событие 5: </t>
    </r>
    <r>
      <rPr>
        <sz val="12"/>
        <rFont val="Times New Roman"/>
        <family val="1"/>
        <charset val="204"/>
      </rPr>
      <t>заключение  контракта на проведение проверки правильности применения сметных нормативов,индексов и методологии выполнения сметной документации</t>
    </r>
  </si>
  <si>
    <t>1.2.1.</t>
  </si>
  <si>
    <t>Заключен МК № 2459НР/1-20 от 14.08.2020г. (60,00 было оплачено авансом в 2020 году, всего 200,000 тыс.руб).</t>
  </si>
  <si>
    <r>
      <rPr>
        <b/>
        <sz val="12"/>
        <rFont val="Times New Roman"/>
        <family val="1"/>
        <charset val="204"/>
      </rPr>
      <t>Контрольное событие 7</t>
    </r>
    <r>
      <rPr>
        <sz val="12"/>
        <rFont val="Times New Roman"/>
        <family val="1"/>
        <charset val="204"/>
      </rPr>
      <t xml:space="preserve">: заключение контракта на берегоукрепительные работы </t>
    </r>
  </si>
  <si>
    <t>1.2.2.</t>
  </si>
  <si>
    <t>1.3.</t>
  </si>
  <si>
    <t>30.03.2021
07.10.2021</t>
  </si>
  <si>
    <t>1.3.1.</t>
  </si>
  <si>
    <t>Заведующий отделом Заместитель начальника управления МУ «УГХТиС администрации г. Пятигорска» - А.Ю.Цымбал</t>
  </si>
  <si>
    <t>1.3.2.</t>
  </si>
  <si>
    <t>ООО "Кипарис", МК № 75-21 от 14.12.2021г.  (82 863 тыс. руб.)</t>
  </si>
  <si>
    <t>Выполнены работы по расчистке русла реки Грязнушка под мостом на перекрестке ул. Островского и пер. Крутого</t>
  </si>
  <si>
    <t>1.3.3.</t>
  </si>
  <si>
    <t xml:space="preserve">
07.04.2021
12.04.2021
23.08.2021
30.08.2021
11.10.2021</t>
  </si>
  <si>
    <t>1.4.</t>
  </si>
  <si>
    <t>1.4.1.</t>
  </si>
  <si>
    <t>1.4.2.</t>
  </si>
  <si>
    <t>Выполнены  работы по акарицидной обработке химическим способом в местах массового посещения граждан (парки,скверы,мемориалы и т.п.) площадью 872754,00 м2.</t>
  </si>
  <si>
    <t>Начальник МКУ «Управление по делам территорий г. Пятигорска» Дворников В.Ю.</t>
  </si>
  <si>
    <t>Начальник МКУ «Управление по делам территорий г. Пятигорска» Дворников В.Ю.; Заместитель начальника управления МУ «УГХТиС администрации г. Пятигорска» - А.Ю.Цымбал; заместитель главы администрации горда Пятигорска -Начальник МУ «Управление образования администрации г.Пятигорска» - Васютина Н.А.</t>
  </si>
  <si>
    <r>
      <rPr>
        <b/>
        <sz val="13"/>
        <rFont val="Times New Roman"/>
        <family val="1"/>
        <charset val="204"/>
      </rPr>
      <t>Контрольное событие 14:</t>
    </r>
    <r>
      <rPr>
        <sz val="13"/>
        <rFont val="Times New Roman"/>
        <family val="1"/>
        <charset val="204"/>
      </rPr>
      <t xml:space="preserve"> Размещение материалов о природоохранной деятельности в СМИ</t>
    </r>
  </si>
  <si>
    <t>1.4.3.</t>
  </si>
  <si>
    <t>1.4.4.</t>
  </si>
  <si>
    <t>1.4.5.</t>
  </si>
  <si>
    <t>1.5.</t>
  </si>
  <si>
    <t>1.5.1.</t>
  </si>
  <si>
    <t>1.6.</t>
  </si>
  <si>
    <r>
      <rPr>
        <b/>
        <sz val="13.5"/>
        <rFont val="Times New Roman"/>
        <family val="1"/>
        <charset val="204"/>
      </rPr>
      <t>Контрольное событие 15</t>
    </r>
    <r>
      <rPr>
        <sz val="13.5"/>
        <rFont val="Times New Roman"/>
        <family val="1"/>
        <charset val="204"/>
      </rPr>
      <t>: заключение контракта на обеспечение мероприятий по обращению с животными без владельцев</t>
    </r>
  </si>
  <si>
    <t>12.02.2021
17.05.2021
24.08.2021</t>
  </si>
  <si>
    <t>Выполнены работы по очистке водоотводящего канала от сифонного водосброса до дренажного коллектора Новопятигорского озера в р. Подкумок</t>
  </si>
  <si>
    <t>1.6.1.</t>
  </si>
  <si>
    <t>МК № 99 от 17.12.2021 с ВЕЙСТБОКС ООО (1 478, 40 тыс.руб.) - Закупка контейнеров для раздельного накопления твердых коммунальных отходов</t>
  </si>
  <si>
    <t xml:space="preserve">
Заключен МК № 829499-21STVООО от 22.12.2021 с  ООО"Кипарис" (96520 руб.)</t>
  </si>
  <si>
    <t>Заключен договор № 36/ст-21/ПОО от 01.04.2021 Филиал ФГБУ "ЦЛАТИ по ЮФО"- ЦЛАТИ по Ставропольскому краю", МК № 56 от 06.07.2021 с ООО "Экотехнология"(706,048 тыс.руб.)</t>
  </si>
  <si>
    <t>Выполнялся химический анализ сточных (в том числе ливневых) и природных вод осуществляется один раз в квартал на 12 объектах</t>
  </si>
  <si>
    <t>1.1.5.</t>
  </si>
  <si>
    <r>
      <rPr>
        <b/>
        <sz val="12"/>
        <color theme="1"/>
        <rFont val="Times New Roman"/>
        <family val="1"/>
        <charset val="204"/>
      </rPr>
      <t>Контрольное событие 9</t>
    </r>
    <r>
      <rPr>
        <sz val="12"/>
        <color theme="1"/>
        <rFont val="Times New Roman"/>
        <family val="1"/>
        <charset val="204"/>
      </rPr>
      <t>: выполнены мероприятия</t>
    </r>
  </si>
  <si>
    <t>Проведены противопожарные мероприятия
Заключен МК № 85 от 16.12.2020 ГБУ СК "Бештаугорский лесхоз" (противопожарные мероприятия в лесах 496 920,33 руб.)</t>
  </si>
  <si>
    <t>Заключены МК: ООО НТЦ "Вектор", МК № 10-21 от 30.03.21г.( стоимость 49990 руб.), выполение ПСД по объекту "Восстановительные работы по благоустройству земельного участка по ул.Н.Попцовой"
ООО "Горзеленстрой" МК № 58-21 от 07.10.21г., (34766 руб. ) озеленение ул.Н.Попцовой</t>
  </si>
  <si>
    <t>04.05.2021
16.06.2021</t>
  </si>
  <si>
    <t>Проведены субботники  24.04.2021г., 29.05.2021г.,  23.10.2021г. Заключен МК № 33-42 от 15.04.2021г.</t>
  </si>
  <si>
    <t xml:space="preserve">
Заключение МК на обеспечение мероприятий по обращению с животными без владельцев. Заключены МК №28 от 29.03.2021, № 45 от 26.05.2021 с ИП Чагарова Радимхан Ханапиевна </t>
  </si>
  <si>
    <r>
      <rPr>
        <b/>
        <sz val="11"/>
        <color theme="1"/>
        <rFont val="Times New Roman"/>
        <family val="1"/>
        <charset val="204"/>
      </rPr>
      <t>Контрольное событие 16</t>
    </r>
    <r>
      <rPr>
        <sz val="11"/>
        <color theme="1"/>
        <rFont val="Times New Roman"/>
        <family val="1"/>
        <charset val="204"/>
      </rPr>
      <t>: заключение контракта на содержание и ремонт ливневой канализации для защиты населения и территории от чрезвычайных ситуаций природного и техногенного характера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</si>
</sst>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000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.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3" fillId="0" borderId="0"/>
    <xf numFmtId="0" fontId="17" fillId="0" borderId="0"/>
    <xf numFmtId="0" fontId="9" fillId="0" borderId="0"/>
  </cellStyleXfs>
  <cellXfs count="286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2" fontId="14" fillId="0" borderId="1" xfId="0" applyNumberFormat="1" applyFont="1" applyBorder="1"/>
    <xf numFmtId="0" fontId="1" fillId="2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16" fontId="10" fillId="5" borderId="1" xfId="0" applyNumberFormat="1" applyFont="1" applyFill="1" applyBorder="1" applyAlignment="1">
      <alignment horizontal="left" vertical="top" wrapText="1"/>
    </xf>
    <xf numFmtId="16" fontId="21" fillId="5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23" fillId="5" borderId="1" xfId="4" applyNumberFormat="1" applyFont="1" applyFill="1" applyBorder="1" applyAlignment="1">
      <alignment vertical="top" wrapText="1"/>
    </xf>
    <xf numFmtId="16" fontId="21" fillId="5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14" fontId="21" fillId="5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vertical="center" wrapText="1"/>
    </xf>
    <xf numFmtId="0" fontId="21" fillId="0" borderId="1" xfId="1" applyFont="1" applyFill="1" applyBorder="1" applyAlignment="1">
      <alignment vertical="top" wrapText="1"/>
    </xf>
    <xf numFmtId="0" fontId="16" fillId="0" borderId="1" xfId="1" applyFont="1" applyFill="1" applyBorder="1" applyAlignment="1">
      <alignment horizontal="left" vertical="center" wrapText="1"/>
    </xf>
    <xf numFmtId="16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6" fontId="11" fillId="6" borderId="1" xfId="0" applyNumberFormat="1" applyFont="1" applyFill="1" applyBorder="1" applyAlignment="1">
      <alignment horizontal="left" vertical="top" wrapText="1"/>
    </xf>
    <xf numFmtId="16" fontId="11" fillId="5" borderId="1" xfId="0" applyNumberFormat="1" applyFont="1" applyFill="1" applyBorder="1" applyAlignment="1">
      <alignment horizontal="left" vertical="top" wrapText="1"/>
    </xf>
    <xf numFmtId="14" fontId="6" fillId="7" borderId="1" xfId="0" applyNumberFormat="1" applyFont="1" applyFill="1" applyBorder="1" applyAlignment="1">
      <alignment horizontal="center" vertical="center" wrapText="1"/>
    </xf>
    <xf numFmtId="4" fontId="21" fillId="0" borderId="1" xfId="1" applyNumberFormat="1" applyFont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/>
    </xf>
    <xf numFmtId="0" fontId="26" fillId="0" borderId="1" xfId="1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3" fillId="5" borderId="1" xfId="4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5" borderId="1" xfId="4" applyFont="1" applyFill="1" applyBorder="1" applyAlignment="1">
      <alignment vertical="center" wrapText="1"/>
    </xf>
    <xf numFmtId="0" fontId="29" fillId="5" borderId="1" xfId="0" applyNumberFormat="1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</cellXfs>
  <cellStyles count="5">
    <cellStyle name="Excel Built-in Normal" xfId="1"/>
    <cellStyle name="Excel Built-in Normal 1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5" zoomScale="70" zoomScaleNormal="70" zoomScaleSheetLayoutView="85" workbookViewId="0">
      <pane ySplit="8" topLeftCell="A15" activePane="bottomLeft" state="frozen"/>
      <selection activeCell="A5" sqref="A5"/>
      <selection pane="bottomLeft" activeCell="H35" sqref="H35"/>
    </sheetView>
  </sheetViews>
  <sheetFormatPr defaultRowHeight="15" x14ac:dyDescent="0.2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customWidth="1"/>
    <col min="9" max="9" width="13.42578125" style="13" customWidth="1"/>
    <col min="10" max="10" width="14.7109375" style="13" customWidth="1"/>
  </cols>
  <sheetData>
    <row r="1" spans="1:10" ht="18.75" x14ac:dyDescent="0.25">
      <c r="J1" s="49" t="s">
        <v>121</v>
      </c>
    </row>
    <row r="2" spans="1:10" x14ac:dyDescent="0.25">
      <c r="A2" s="1"/>
    </row>
    <row r="3" spans="1:10" ht="18.75" x14ac:dyDescent="0.25">
      <c r="J3" s="49" t="s">
        <v>0</v>
      </c>
    </row>
    <row r="4" spans="1:10" x14ac:dyDescent="0.25">
      <c r="A4" s="1"/>
    </row>
    <row r="5" spans="1:10" ht="18.75" x14ac:dyDescent="0.25">
      <c r="D5" s="2" t="s">
        <v>23</v>
      </c>
    </row>
    <row r="6" spans="1:10" x14ac:dyDescent="0.25">
      <c r="A6" s="4"/>
    </row>
    <row r="7" spans="1:10" ht="15" customHeight="1" x14ac:dyDescent="0.25">
      <c r="A7" s="220" t="s">
        <v>1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10" ht="18.75" x14ac:dyDescent="0.25">
      <c r="A8" s="219" t="s">
        <v>107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ht="18.75" customHeight="1" x14ac:dyDescent="0.25">
      <c r="A9" s="225" t="s">
        <v>2</v>
      </c>
      <c r="B9" s="225" t="s">
        <v>3</v>
      </c>
      <c r="C9" s="225" t="s">
        <v>4</v>
      </c>
      <c r="D9" s="225" t="s">
        <v>5</v>
      </c>
      <c r="E9" s="225"/>
      <c r="F9" s="225"/>
      <c r="G9" s="225"/>
      <c r="H9" s="225" t="s">
        <v>6</v>
      </c>
      <c r="I9" s="225"/>
      <c r="J9" s="225"/>
    </row>
    <row r="10" spans="1:10" ht="18.75" x14ac:dyDescent="0.25">
      <c r="A10" s="225"/>
      <c r="B10" s="225"/>
      <c r="C10" s="225"/>
      <c r="D10" s="225"/>
      <c r="E10" s="225"/>
      <c r="F10" s="225"/>
      <c r="G10" s="225"/>
      <c r="H10" s="225" t="s">
        <v>7</v>
      </c>
      <c r="I10" s="225"/>
      <c r="J10" s="225"/>
    </row>
    <row r="11" spans="1:10" ht="138" customHeight="1" x14ac:dyDescent="0.25">
      <c r="A11" s="225"/>
      <c r="B11" s="225"/>
      <c r="C11" s="225"/>
      <c r="D11" s="231" t="s">
        <v>8</v>
      </c>
      <c r="E11" s="231" t="s">
        <v>9</v>
      </c>
      <c r="F11" s="96" t="s">
        <v>108</v>
      </c>
      <c r="G11" s="231" t="s">
        <v>10</v>
      </c>
      <c r="H11" s="231" t="s">
        <v>207</v>
      </c>
      <c r="I11" s="122" t="s">
        <v>208</v>
      </c>
      <c r="J11" s="226" t="s">
        <v>11</v>
      </c>
    </row>
    <row r="12" spans="1:10" ht="18.75" hidden="1" x14ac:dyDescent="0.25">
      <c r="A12" s="225"/>
      <c r="B12" s="225"/>
      <c r="C12" s="225"/>
      <c r="D12" s="231"/>
      <c r="E12" s="231"/>
      <c r="F12" s="16"/>
      <c r="G12" s="231"/>
      <c r="H12" s="231"/>
      <c r="I12" s="50"/>
      <c r="J12" s="226"/>
    </row>
    <row r="13" spans="1:10" ht="18.75" x14ac:dyDescent="0.25">
      <c r="A13" s="48">
        <v>1</v>
      </c>
      <c r="B13" s="7">
        <v>2</v>
      </c>
      <c r="C13" s="7">
        <v>3</v>
      </c>
      <c r="D13" s="7">
        <v>4</v>
      </c>
      <c r="E13" s="7">
        <v>5</v>
      </c>
      <c r="F13" s="15">
        <v>6</v>
      </c>
      <c r="G13" s="7">
        <v>7</v>
      </c>
      <c r="H13" s="7">
        <v>8</v>
      </c>
      <c r="I13" s="41">
        <v>9</v>
      </c>
      <c r="J13" s="41">
        <v>10</v>
      </c>
    </row>
    <row r="14" spans="1:10" ht="18.75" customHeight="1" x14ac:dyDescent="0.25">
      <c r="A14" s="225">
        <v>1</v>
      </c>
      <c r="B14" s="227" t="s">
        <v>57</v>
      </c>
      <c r="C14" s="221" t="s">
        <v>140</v>
      </c>
      <c r="D14" s="232" t="s">
        <v>104</v>
      </c>
      <c r="E14" s="221"/>
      <c r="F14" s="221"/>
      <c r="G14" s="232"/>
      <c r="H14" s="228">
        <f>H19+H32</f>
        <v>201030.30799999999</v>
      </c>
      <c r="I14" s="228">
        <f>I19+I32</f>
        <v>235218.209</v>
      </c>
      <c r="J14" s="228">
        <f>J19+J32</f>
        <v>234589.74899999995</v>
      </c>
    </row>
    <row r="15" spans="1:10" ht="65.25" customHeight="1" x14ac:dyDescent="0.25">
      <c r="A15" s="225"/>
      <c r="B15" s="227"/>
      <c r="C15" s="222"/>
      <c r="D15" s="233"/>
      <c r="E15" s="222"/>
      <c r="F15" s="222"/>
      <c r="G15" s="233"/>
      <c r="H15" s="229"/>
      <c r="I15" s="229"/>
      <c r="J15" s="229"/>
    </row>
    <row r="16" spans="1:10" ht="37.5" hidden="1" customHeight="1" x14ac:dyDescent="0.25">
      <c r="A16" s="225"/>
      <c r="B16" s="227"/>
      <c r="C16" s="222"/>
      <c r="D16" s="233"/>
      <c r="E16" s="222"/>
      <c r="F16" s="222"/>
      <c r="G16" s="233"/>
      <c r="H16" s="229"/>
      <c r="I16" s="229"/>
      <c r="J16" s="229"/>
    </row>
    <row r="17" spans="1:10" ht="15" hidden="1" customHeight="1" x14ac:dyDescent="0.25">
      <c r="A17" s="225"/>
      <c r="B17" s="227"/>
      <c r="C17" s="222"/>
      <c r="D17" s="233"/>
      <c r="E17" s="222"/>
      <c r="F17" s="222"/>
      <c r="G17" s="233"/>
      <c r="H17" s="229"/>
      <c r="I17" s="229"/>
      <c r="J17" s="229"/>
    </row>
    <row r="18" spans="1:10" ht="160.5" customHeight="1" x14ac:dyDescent="0.25">
      <c r="A18" s="225"/>
      <c r="B18" s="227"/>
      <c r="C18" s="223"/>
      <c r="D18" s="234"/>
      <c r="E18" s="223"/>
      <c r="F18" s="223"/>
      <c r="G18" s="234"/>
      <c r="H18" s="230"/>
      <c r="I18" s="230"/>
      <c r="J18" s="230"/>
    </row>
    <row r="19" spans="1:10" ht="112.5" customHeight="1" x14ac:dyDescent="0.25">
      <c r="A19" s="225">
        <v>2</v>
      </c>
      <c r="B19" s="239" t="s">
        <v>58</v>
      </c>
      <c r="C19" s="225" t="s">
        <v>143</v>
      </c>
      <c r="D19" s="237" t="s">
        <v>106</v>
      </c>
      <c r="E19" s="225">
        <v>1</v>
      </c>
      <c r="F19" s="237"/>
      <c r="G19" s="237"/>
      <c r="H19" s="236">
        <f>H24+H25+H26+H27+H28+H29</f>
        <v>199960.30799999999</v>
      </c>
      <c r="I19" s="236">
        <f>I24+I25+I26+I27+I28+I29+I31</f>
        <v>233948.209</v>
      </c>
      <c r="J19" s="236">
        <f>J24+J25+J26+J27+J28+J29+J31</f>
        <v>233319.74899999995</v>
      </c>
    </row>
    <row r="20" spans="1:10" ht="18.75" customHeight="1" x14ac:dyDescent="0.25">
      <c r="A20" s="225"/>
      <c r="B20" s="239"/>
      <c r="C20" s="225"/>
      <c r="D20" s="237"/>
      <c r="E20" s="225"/>
      <c r="F20" s="237"/>
      <c r="G20" s="237"/>
      <c r="H20" s="236"/>
      <c r="I20" s="236"/>
      <c r="J20" s="236"/>
    </row>
    <row r="21" spans="1:10" ht="27.75" customHeight="1" x14ac:dyDescent="0.25">
      <c r="A21" s="225"/>
      <c r="B21" s="239"/>
      <c r="C21" s="225"/>
      <c r="D21" s="237"/>
      <c r="E21" s="225"/>
      <c r="F21" s="237"/>
      <c r="G21" s="237"/>
      <c r="H21" s="236"/>
      <c r="I21" s="236"/>
      <c r="J21" s="236"/>
    </row>
    <row r="22" spans="1:10" ht="15" hidden="1" customHeight="1" x14ac:dyDescent="0.25">
      <c r="A22" s="225"/>
      <c r="B22" s="239"/>
      <c r="C22" s="225"/>
      <c r="D22" s="237"/>
      <c r="E22" s="225"/>
      <c r="F22" s="65"/>
      <c r="G22" s="237"/>
      <c r="H22" s="236"/>
      <c r="I22" s="71"/>
      <c r="J22" s="236"/>
    </row>
    <row r="23" spans="1:10" ht="63.75" customHeight="1" x14ac:dyDescent="0.25">
      <c r="A23" s="48"/>
      <c r="B23" s="24" t="s">
        <v>38</v>
      </c>
      <c r="C23" s="225"/>
      <c r="D23" s="65"/>
      <c r="E23" s="65"/>
      <c r="F23" s="65"/>
      <c r="G23" s="64"/>
      <c r="H23" s="70"/>
      <c r="I23" s="69"/>
      <c r="J23" s="69"/>
    </row>
    <row r="24" spans="1:10" ht="112.5" x14ac:dyDescent="0.25">
      <c r="A24" s="139" t="s">
        <v>146</v>
      </c>
      <c r="B24" s="23" t="s">
        <v>59</v>
      </c>
      <c r="C24" s="225"/>
      <c r="D24" s="80" t="s">
        <v>106</v>
      </c>
      <c r="E24" s="65">
        <v>1</v>
      </c>
      <c r="F24" s="64" t="s">
        <v>49</v>
      </c>
      <c r="G24" s="64"/>
      <c r="H24" s="71">
        <v>8600</v>
      </c>
      <c r="I24" s="71">
        <v>4730.84</v>
      </c>
      <c r="J24" s="71">
        <v>4587.97</v>
      </c>
    </row>
    <row r="25" spans="1:10" ht="56.25" x14ac:dyDescent="0.25">
      <c r="A25" s="139" t="s">
        <v>147</v>
      </c>
      <c r="B25" s="23" t="s">
        <v>60</v>
      </c>
      <c r="C25" s="225"/>
      <c r="D25" s="80" t="s">
        <v>106</v>
      </c>
      <c r="E25" s="65">
        <v>1</v>
      </c>
      <c r="F25" s="64" t="s">
        <v>102</v>
      </c>
      <c r="G25" s="64"/>
      <c r="H25" s="71">
        <v>355.48</v>
      </c>
      <c r="I25" s="71">
        <v>911.83</v>
      </c>
      <c r="J25" s="71">
        <v>890.42</v>
      </c>
    </row>
    <row r="26" spans="1:10" ht="75" x14ac:dyDescent="0.3">
      <c r="A26" s="139" t="s">
        <v>148</v>
      </c>
      <c r="B26" s="25" t="s">
        <v>61</v>
      </c>
      <c r="C26" s="225"/>
      <c r="D26" s="80" t="s">
        <v>106</v>
      </c>
      <c r="E26" s="65">
        <v>1</v>
      </c>
      <c r="F26" s="64" t="s">
        <v>53</v>
      </c>
      <c r="G26" s="64"/>
      <c r="H26" s="71">
        <v>63981.150999999998</v>
      </c>
      <c r="I26" s="71">
        <v>81369.240000000005</v>
      </c>
      <c r="J26" s="71">
        <v>80935.934999999998</v>
      </c>
    </row>
    <row r="27" spans="1:10" ht="56.25" customHeight="1" x14ac:dyDescent="0.3">
      <c r="A27" s="139" t="s">
        <v>149</v>
      </c>
      <c r="B27" s="25" t="s">
        <v>62</v>
      </c>
      <c r="C27" s="225"/>
      <c r="D27" s="80" t="s">
        <v>106</v>
      </c>
      <c r="E27" s="65">
        <v>1</v>
      </c>
      <c r="F27" s="64" t="s">
        <v>54</v>
      </c>
      <c r="G27" s="64"/>
      <c r="H27" s="71">
        <v>126923.677</v>
      </c>
      <c r="I27" s="71">
        <v>145342.234</v>
      </c>
      <c r="J27" s="71">
        <v>145330.50399999999</v>
      </c>
    </row>
    <row r="28" spans="1:10" ht="56.25" x14ac:dyDescent="0.3">
      <c r="A28" s="139" t="s">
        <v>150</v>
      </c>
      <c r="B28" s="25" t="s">
        <v>63</v>
      </c>
      <c r="C28" s="225"/>
      <c r="D28" s="80" t="s">
        <v>106</v>
      </c>
      <c r="E28" s="65">
        <v>1</v>
      </c>
      <c r="F28" s="64" t="s">
        <v>103</v>
      </c>
      <c r="G28" s="64"/>
      <c r="H28" s="71">
        <v>0</v>
      </c>
      <c r="I28" s="71">
        <v>0</v>
      </c>
      <c r="J28" s="71">
        <v>0</v>
      </c>
    </row>
    <row r="29" spans="1:10" ht="111" customHeight="1" x14ac:dyDescent="0.3">
      <c r="A29" s="139" t="s">
        <v>151</v>
      </c>
      <c r="B29" s="25" t="s">
        <v>64</v>
      </c>
      <c r="C29" s="225"/>
      <c r="D29" s="80" t="s">
        <v>106</v>
      </c>
      <c r="E29" s="65">
        <v>1</v>
      </c>
      <c r="F29" s="64" t="s">
        <v>104</v>
      </c>
      <c r="G29" s="64"/>
      <c r="H29" s="71">
        <v>100</v>
      </c>
      <c r="I29" s="71">
        <v>100</v>
      </c>
      <c r="J29" s="71">
        <v>96.52</v>
      </c>
    </row>
    <row r="30" spans="1:10" ht="51.75" customHeight="1" x14ac:dyDescent="0.25">
      <c r="A30" s="155" t="s">
        <v>152</v>
      </c>
      <c r="B30" s="201" t="s">
        <v>210</v>
      </c>
      <c r="C30" s="156"/>
      <c r="D30" s="155" t="s">
        <v>104</v>
      </c>
      <c r="E30" s="156">
        <v>1</v>
      </c>
      <c r="F30" s="155" t="s">
        <v>211</v>
      </c>
      <c r="G30" s="155"/>
      <c r="H30" s="157">
        <v>0</v>
      </c>
      <c r="I30" s="157">
        <v>0</v>
      </c>
      <c r="J30" s="157">
        <v>0</v>
      </c>
    </row>
    <row r="31" spans="1:10" ht="84" customHeight="1" x14ac:dyDescent="0.25">
      <c r="A31" s="139" t="s">
        <v>209</v>
      </c>
      <c r="B31" s="136" t="s">
        <v>142</v>
      </c>
      <c r="C31" s="123"/>
      <c r="D31" s="125" t="s">
        <v>104</v>
      </c>
      <c r="E31" s="123">
        <v>1</v>
      </c>
      <c r="F31" s="125" t="s">
        <v>133</v>
      </c>
      <c r="G31" s="125"/>
      <c r="H31" s="124">
        <v>0</v>
      </c>
      <c r="I31" s="124">
        <v>1494.0650000000001</v>
      </c>
      <c r="J31" s="124">
        <v>1478.4</v>
      </c>
    </row>
    <row r="32" spans="1:10" ht="100.5" customHeight="1" x14ac:dyDescent="0.25">
      <c r="A32" s="139">
        <v>3</v>
      </c>
      <c r="B32" s="66" t="s">
        <v>115</v>
      </c>
      <c r="C32" s="225" t="s">
        <v>141</v>
      </c>
      <c r="D32" s="80" t="s">
        <v>106</v>
      </c>
      <c r="E32" s="65">
        <v>2</v>
      </c>
      <c r="F32" s="64" t="s">
        <v>49</v>
      </c>
      <c r="G32" s="64"/>
      <c r="H32" s="71">
        <v>1070</v>
      </c>
      <c r="I32" s="71">
        <v>1270</v>
      </c>
      <c r="J32" s="71">
        <v>1270</v>
      </c>
    </row>
    <row r="33" spans="1:10" ht="56.25" x14ac:dyDescent="0.25">
      <c r="A33" s="139"/>
      <c r="B33" s="23" t="s">
        <v>39</v>
      </c>
      <c r="C33" s="225"/>
      <c r="D33" s="17"/>
      <c r="E33" s="17"/>
      <c r="F33" s="17"/>
      <c r="G33" s="12"/>
      <c r="H33" s="89"/>
      <c r="I33" s="89"/>
      <c r="J33" s="89"/>
    </row>
    <row r="34" spans="1:10" ht="112.5" x14ac:dyDescent="0.25">
      <c r="A34" s="139" t="s">
        <v>153</v>
      </c>
      <c r="B34" s="23" t="s">
        <v>65</v>
      </c>
      <c r="C34" s="225"/>
      <c r="D34" s="80" t="s">
        <v>106</v>
      </c>
      <c r="E34" s="65">
        <v>2</v>
      </c>
      <c r="F34" s="64" t="s">
        <v>49</v>
      </c>
      <c r="G34" s="64"/>
      <c r="H34" s="71">
        <f>H32</f>
        <v>1070</v>
      </c>
      <c r="I34" s="71">
        <f>I32</f>
        <v>1270</v>
      </c>
      <c r="J34" s="88">
        <f>J32</f>
        <v>1270</v>
      </c>
    </row>
    <row r="35" spans="1:10" ht="15.75" x14ac:dyDescent="0.25">
      <c r="A35" s="224" t="s">
        <v>12</v>
      </c>
      <c r="B35" s="224"/>
    </row>
    <row r="36" spans="1:10" ht="18.75" x14ac:dyDescent="0.25">
      <c r="A36" s="220" t="s">
        <v>13</v>
      </c>
      <c r="B36" s="220"/>
      <c r="C36" s="220"/>
      <c r="D36" s="220"/>
    </row>
    <row r="37" spans="1:10" ht="15.75" x14ac:dyDescent="0.25">
      <c r="C37" t="s">
        <v>128</v>
      </c>
      <c r="D37" s="3"/>
    </row>
    <row r="38" spans="1:10" ht="15.75" x14ac:dyDescent="0.25">
      <c r="A38" s="5"/>
    </row>
    <row r="39" spans="1:10" ht="102" customHeight="1" x14ac:dyDescent="0.3">
      <c r="A39" s="238" t="s">
        <v>132</v>
      </c>
      <c r="B39" s="238"/>
      <c r="C39" s="238"/>
      <c r="I39" s="235" t="s">
        <v>165</v>
      </c>
      <c r="J39" s="235"/>
    </row>
  </sheetData>
  <mergeCells count="38">
    <mergeCell ref="G19:G22"/>
    <mergeCell ref="F19:F21"/>
    <mergeCell ref="A39:C39"/>
    <mergeCell ref="C32:C34"/>
    <mergeCell ref="C19:C29"/>
    <mergeCell ref="B19:B22"/>
    <mergeCell ref="D19:D22"/>
    <mergeCell ref="E19:E22"/>
    <mergeCell ref="I39:J39"/>
    <mergeCell ref="J19:J22"/>
    <mergeCell ref="I19:I21"/>
    <mergeCell ref="I14:I18"/>
    <mergeCell ref="H19:H22"/>
    <mergeCell ref="D11:D12"/>
    <mergeCell ref="E11:E12"/>
    <mergeCell ref="G11:G12"/>
    <mergeCell ref="H11:H12"/>
    <mergeCell ref="D14:D18"/>
    <mergeCell ref="E14:E18"/>
    <mergeCell ref="G14:G18"/>
    <mergeCell ref="H14:H18"/>
    <mergeCell ref="F14:F18"/>
    <mergeCell ref="A8:J8"/>
    <mergeCell ref="A7:J7"/>
    <mergeCell ref="C14:C18"/>
    <mergeCell ref="A35:B35"/>
    <mergeCell ref="A36:D36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7" zoomScale="70" zoomScaleSheetLayoutView="70" workbookViewId="0">
      <pane ySplit="3" topLeftCell="A22" activePane="bottomLeft" state="frozen"/>
      <selection activeCell="A7" sqref="A7"/>
      <selection pane="bottomLeft" activeCell="B27" sqref="B27"/>
    </sheetView>
  </sheetViews>
  <sheetFormatPr defaultRowHeight="15" x14ac:dyDescent="0.25"/>
  <cols>
    <col min="1" max="1" width="8.28515625" customWidth="1"/>
    <col min="2" max="2" width="32.28515625" customWidth="1"/>
    <col min="3" max="3" width="26.85546875" customWidth="1"/>
    <col min="4" max="4" width="14.7109375" customWidth="1"/>
    <col min="5" max="5" width="18" customWidth="1"/>
    <col min="6" max="6" width="19.42578125" customWidth="1"/>
    <col min="8" max="8" width="9.140625" customWidth="1"/>
  </cols>
  <sheetData>
    <row r="1" spans="1:7" x14ac:dyDescent="0.25">
      <c r="A1" s="10"/>
      <c r="B1" s="10"/>
      <c r="C1" s="10"/>
      <c r="D1" s="10"/>
      <c r="E1" s="10"/>
      <c r="F1" s="10" t="s">
        <v>122</v>
      </c>
    </row>
    <row r="2" spans="1:7" x14ac:dyDescent="0.25">
      <c r="A2" s="10"/>
      <c r="B2" s="10"/>
      <c r="C2" s="10"/>
      <c r="D2" s="10"/>
      <c r="E2" s="10"/>
      <c r="F2" s="10"/>
    </row>
    <row r="3" spans="1:7" x14ac:dyDescent="0.25">
      <c r="A3" s="10"/>
      <c r="B3" s="10"/>
      <c r="C3" s="10"/>
      <c r="D3" s="10"/>
      <c r="E3" s="10"/>
      <c r="F3" s="10"/>
    </row>
    <row r="4" spans="1:7" ht="15" customHeight="1" x14ac:dyDescent="0.25">
      <c r="A4" s="10"/>
      <c r="B4" s="10"/>
      <c r="C4" s="240" t="s">
        <v>24</v>
      </c>
      <c r="D4" s="240"/>
      <c r="E4" s="10"/>
      <c r="F4" s="10"/>
    </row>
    <row r="5" spans="1:7" x14ac:dyDescent="0.25">
      <c r="A5" s="11"/>
      <c r="B5" s="10"/>
      <c r="C5" s="10"/>
      <c r="D5" s="10"/>
      <c r="E5" s="10"/>
      <c r="F5" s="10"/>
    </row>
    <row r="6" spans="1:7" ht="15" customHeight="1" x14ac:dyDescent="0.25">
      <c r="A6" s="254" t="s">
        <v>41</v>
      </c>
      <c r="B6" s="254"/>
      <c r="C6" s="254"/>
      <c r="D6" s="254"/>
      <c r="E6" s="254"/>
      <c r="F6" s="254"/>
    </row>
    <row r="7" spans="1:7" ht="42.75" customHeight="1" x14ac:dyDescent="0.25">
      <c r="A7" s="254"/>
      <c r="B7" s="254"/>
      <c r="C7" s="254"/>
      <c r="D7" s="254"/>
      <c r="E7" s="254"/>
      <c r="F7" s="254"/>
    </row>
    <row r="8" spans="1:7" ht="18.75" x14ac:dyDescent="0.25">
      <c r="A8" s="219" t="s">
        <v>144</v>
      </c>
      <c r="B8" s="219"/>
      <c r="C8" s="219"/>
      <c r="D8" s="219"/>
      <c r="E8" s="219"/>
      <c r="F8" s="219"/>
    </row>
    <row r="9" spans="1:7" ht="63" x14ac:dyDescent="0.25">
      <c r="A9" s="46" t="s">
        <v>2</v>
      </c>
      <c r="B9" s="46" t="s">
        <v>14</v>
      </c>
      <c r="C9" s="46" t="s">
        <v>15</v>
      </c>
      <c r="D9" s="97" t="s">
        <v>203</v>
      </c>
      <c r="E9" s="97" t="s">
        <v>204</v>
      </c>
      <c r="F9" s="46" t="s">
        <v>16</v>
      </c>
    </row>
    <row r="10" spans="1:7" ht="15.75" x14ac:dyDescent="0.25">
      <c r="A10" s="6"/>
      <c r="B10" s="51"/>
      <c r="C10" s="51"/>
      <c r="D10" s="51"/>
      <c r="E10" s="51"/>
      <c r="F10" s="52"/>
    </row>
    <row r="11" spans="1:7" ht="15.75" x14ac:dyDescent="0.2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</row>
    <row r="12" spans="1:7" ht="18" customHeight="1" x14ac:dyDescent="0.25">
      <c r="A12" s="243" t="s">
        <v>113</v>
      </c>
      <c r="B12" s="242" t="s">
        <v>57</v>
      </c>
      <c r="C12" s="39" t="s">
        <v>98</v>
      </c>
      <c r="D12" s="137">
        <f>D15+D34</f>
        <v>235234.27</v>
      </c>
      <c r="E12" s="137">
        <f>E15+E34</f>
        <v>235218.20600000001</v>
      </c>
      <c r="F12" s="137">
        <f>F15+F34</f>
        <v>234589.74599999996</v>
      </c>
    </row>
    <row r="13" spans="1:7" ht="46.5" customHeight="1" x14ac:dyDescent="0.25">
      <c r="A13" s="243"/>
      <c r="B13" s="242"/>
      <c r="C13" s="31" t="s">
        <v>99</v>
      </c>
      <c r="D13" s="196">
        <f>D16+D21</f>
        <v>2234.11</v>
      </c>
      <c r="E13" s="196">
        <f>E24+E33</f>
        <v>3726.68</v>
      </c>
      <c r="F13" s="196">
        <f>F24+F33</f>
        <v>3710.4700000000003</v>
      </c>
    </row>
    <row r="14" spans="1:7" ht="36" customHeight="1" x14ac:dyDescent="0.25">
      <c r="A14" s="243"/>
      <c r="B14" s="242"/>
      <c r="C14" s="31" t="s">
        <v>47</v>
      </c>
      <c r="D14" s="196">
        <f>D17+D34</f>
        <v>233000.16</v>
      </c>
      <c r="E14" s="196">
        <f t="shared" ref="E14:F14" si="0">E17+E34</f>
        <v>231491.52600000001</v>
      </c>
      <c r="F14" s="196">
        <f t="shared" si="0"/>
        <v>230879.27599999998</v>
      </c>
    </row>
    <row r="15" spans="1:7" ht="40.5" customHeight="1" x14ac:dyDescent="0.25">
      <c r="A15" s="243" t="s">
        <v>112</v>
      </c>
      <c r="B15" s="242" t="s">
        <v>58</v>
      </c>
      <c r="C15" s="39" t="s">
        <v>98</v>
      </c>
      <c r="D15" s="137">
        <f>D16+D17</f>
        <v>233964.27</v>
      </c>
      <c r="E15" s="87">
        <f>E16+E17</f>
        <v>233948.20600000001</v>
      </c>
      <c r="F15" s="94">
        <f>F18+F19+F20+F23+F27+F31</f>
        <v>233319.74599999996</v>
      </c>
    </row>
    <row r="16" spans="1:7" ht="31.5" x14ac:dyDescent="0.25">
      <c r="A16" s="243"/>
      <c r="B16" s="242"/>
      <c r="C16" s="31" t="s">
        <v>99</v>
      </c>
      <c r="D16" s="196">
        <f>D24</f>
        <v>2234.11</v>
      </c>
      <c r="E16" s="197">
        <f>E24+E33</f>
        <v>3726.68</v>
      </c>
      <c r="F16" s="197">
        <f>F24+F33</f>
        <v>3710.4700000000003</v>
      </c>
      <c r="G16" s="129"/>
    </row>
    <row r="17" spans="1:6" ht="31.5" x14ac:dyDescent="0.25">
      <c r="A17" s="243"/>
      <c r="B17" s="242"/>
      <c r="C17" s="31" t="s">
        <v>47</v>
      </c>
      <c r="D17" s="196">
        <f>D18+D19+D22+D25+D26+D27+D30+D32</f>
        <v>231730.16</v>
      </c>
      <c r="E17" s="197">
        <f>E18+E19+E22+E25+E27+E32</f>
        <v>230221.52600000001</v>
      </c>
      <c r="F17" s="197">
        <f>F18+F19+F22+F25+F27+F32</f>
        <v>229609.27599999998</v>
      </c>
    </row>
    <row r="18" spans="1:6" ht="47.25" x14ac:dyDescent="0.25">
      <c r="A18" s="46" t="s">
        <v>34</v>
      </c>
      <c r="B18" s="53" t="s">
        <v>66</v>
      </c>
      <c r="C18" s="46" t="s">
        <v>47</v>
      </c>
      <c r="D18" s="196">
        <v>4741.6000000000004</v>
      </c>
      <c r="E18" s="195">
        <v>4730.84</v>
      </c>
      <c r="F18" s="195">
        <v>4587.97</v>
      </c>
    </row>
    <row r="19" spans="1:6" ht="31.5" x14ac:dyDescent="0.25">
      <c r="A19" s="46" t="s">
        <v>35</v>
      </c>
      <c r="B19" s="53" t="s">
        <v>60</v>
      </c>
      <c r="C19" s="46" t="s">
        <v>47</v>
      </c>
      <c r="D19" s="198">
        <v>932.79</v>
      </c>
      <c r="E19" s="197">
        <v>911.83</v>
      </c>
      <c r="F19" s="199">
        <v>890.423</v>
      </c>
    </row>
    <row r="20" spans="1:6" ht="75" customHeight="1" x14ac:dyDescent="0.25">
      <c r="A20" s="244" t="s">
        <v>116</v>
      </c>
      <c r="B20" s="242" t="s">
        <v>67</v>
      </c>
      <c r="C20" s="39" t="s">
        <v>98</v>
      </c>
      <c r="D20" s="200">
        <f>D21+D22</f>
        <v>81369.240000000005</v>
      </c>
      <c r="E20" s="196">
        <f t="shared" ref="E20:F20" si="1">E21+E22</f>
        <v>81369.240000000005</v>
      </c>
      <c r="F20" s="196">
        <f t="shared" si="1"/>
        <v>80935.934999999998</v>
      </c>
    </row>
    <row r="21" spans="1:6" ht="31.5" x14ac:dyDescent="0.25">
      <c r="A21" s="245"/>
      <c r="B21" s="242"/>
      <c r="C21" s="85" t="s">
        <v>99</v>
      </c>
      <c r="D21" s="196">
        <v>0</v>
      </c>
      <c r="E21" s="196">
        <v>0</v>
      </c>
      <c r="F21" s="196">
        <v>0</v>
      </c>
    </row>
    <row r="22" spans="1:6" ht="31.5" x14ac:dyDescent="0.25">
      <c r="A22" s="246"/>
      <c r="B22" s="242"/>
      <c r="C22" s="85" t="s">
        <v>47</v>
      </c>
      <c r="D22" s="200">
        <v>81369.240000000005</v>
      </c>
      <c r="E22" s="197">
        <v>81369.240000000005</v>
      </c>
      <c r="F22" s="195">
        <v>80935.934999999998</v>
      </c>
    </row>
    <row r="23" spans="1:6" ht="56.25" customHeight="1" x14ac:dyDescent="0.25">
      <c r="A23" s="243" t="s">
        <v>118</v>
      </c>
      <c r="B23" s="242" t="s">
        <v>62</v>
      </c>
      <c r="C23" s="86" t="s">
        <v>98</v>
      </c>
      <c r="D23" s="200">
        <f>D24+D25</f>
        <v>145342.24</v>
      </c>
      <c r="E23" s="196">
        <f t="shared" ref="E23:F23" si="2">E24+E25</f>
        <v>145342.23300000001</v>
      </c>
      <c r="F23" s="196">
        <f t="shared" si="2"/>
        <v>145330.5</v>
      </c>
    </row>
    <row r="24" spans="1:6" ht="31.5" x14ac:dyDescent="0.25">
      <c r="A24" s="243"/>
      <c r="B24" s="242"/>
      <c r="C24" s="85" t="s">
        <v>99</v>
      </c>
      <c r="D24" s="200">
        <v>2234.11</v>
      </c>
      <c r="E24" s="197">
        <v>2234.1089999999999</v>
      </c>
      <c r="F24" s="197">
        <v>2233.5500000000002</v>
      </c>
    </row>
    <row r="25" spans="1:6" ht="45.75" customHeight="1" x14ac:dyDescent="0.25">
      <c r="A25" s="243"/>
      <c r="B25" s="242"/>
      <c r="C25" s="85" t="s">
        <v>47</v>
      </c>
      <c r="D25" s="200">
        <v>143108.13</v>
      </c>
      <c r="E25" s="197">
        <v>143108.12400000001</v>
      </c>
      <c r="F25" s="195">
        <v>143096.95000000001</v>
      </c>
    </row>
    <row r="26" spans="1:6" ht="66.75" customHeight="1" x14ac:dyDescent="0.25">
      <c r="A26" s="46" t="s">
        <v>119</v>
      </c>
      <c r="B26" s="83" t="s">
        <v>63</v>
      </c>
      <c r="C26" s="85" t="s">
        <v>47</v>
      </c>
      <c r="D26" s="200">
        <v>0</v>
      </c>
      <c r="E26" s="197">
        <v>0</v>
      </c>
      <c r="F26" s="199">
        <v>0</v>
      </c>
    </row>
    <row r="27" spans="1:6" ht="96.75" customHeight="1" x14ac:dyDescent="0.25">
      <c r="A27" s="46" t="s">
        <v>120</v>
      </c>
      <c r="B27" s="83" t="s">
        <v>64</v>
      </c>
      <c r="C27" s="31" t="s">
        <v>47</v>
      </c>
      <c r="D27" s="197">
        <v>100</v>
      </c>
      <c r="E27" s="197">
        <v>100</v>
      </c>
      <c r="F27" s="195">
        <v>96.52</v>
      </c>
    </row>
    <row r="28" spans="1:6" ht="30" customHeight="1" x14ac:dyDescent="0.25">
      <c r="A28" s="244" t="s">
        <v>154</v>
      </c>
      <c r="B28" s="247" t="s">
        <v>205</v>
      </c>
      <c r="C28" s="86" t="s">
        <v>98</v>
      </c>
      <c r="D28" s="200">
        <v>0</v>
      </c>
      <c r="E28" s="200">
        <v>0</v>
      </c>
      <c r="F28" s="200">
        <v>0</v>
      </c>
    </row>
    <row r="29" spans="1:6" ht="36.75" customHeight="1" x14ac:dyDescent="0.25">
      <c r="A29" s="245"/>
      <c r="B29" s="248"/>
      <c r="C29" s="85" t="s">
        <v>99</v>
      </c>
      <c r="D29" s="200">
        <v>0</v>
      </c>
      <c r="E29" s="200">
        <v>0</v>
      </c>
      <c r="F29" s="200">
        <v>0</v>
      </c>
    </row>
    <row r="30" spans="1:6" ht="38.25" customHeight="1" x14ac:dyDescent="0.25">
      <c r="A30" s="246"/>
      <c r="B30" s="249"/>
      <c r="C30" s="85" t="s">
        <v>47</v>
      </c>
      <c r="D30" s="200">
        <v>0</v>
      </c>
      <c r="E30" s="200">
        <v>0</v>
      </c>
      <c r="F30" s="200">
        <v>0</v>
      </c>
    </row>
    <row r="31" spans="1:6" ht="38.25" customHeight="1" x14ac:dyDescent="0.25">
      <c r="A31" s="244" t="s">
        <v>206</v>
      </c>
      <c r="B31" s="250" t="s">
        <v>142</v>
      </c>
      <c r="C31" s="86" t="s">
        <v>98</v>
      </c>
      <c r="D31" s="196">
        <f>D32+D33</f>
        <v>1478.4</v>
      </c>
      <c r="E31" s="196">
        <f>E32+E33</f>
        <v>1494.0629999999999</v>
      </c>
      <c r="F31" s="196">
        <f t="shared" ref="F31" si="3">F32+F33</f>
        <v>1478.3980000000001</v>
      </c>
    </row>
    <row r="32" spans="1:6" ht="48.75" customHeight="1" x14ac:dyDescent="0.25">
      <c r="A32" s="245"/>
      <c r="B32" s="251"/>
      <c r="C32" s="133" t="s">
        <v>47</v>
      </c>
      <c r="D32" s="197">
        <v>1478.4</v>
      </c>
      <c r="E32" s="197">
        <v>1.492</v>
      </c>
      <c r="F32" s="195">
        <v>1.478</v>
      </c>
    </row>
    <row r="33" spans="1:6" ht="48.75" customHeight="1" x14ac:dyDescent="0.25">
      <c r="A33" s="246"/>
      <c r="B33" s="252"/>
      <c r="C33" s="85" t="s">
        <v>99</v>
      </c>
      <c r="D33" s="197">
        <v>0</v>
      </c>
      <c r="E33" s="197">
        <v>1492.5709999999999</v>
      </c>
      <c r="F33" s="195">
        <v>1476.92</v>
      </c>
    </row>
    <row r="34" spans="1:6" ht="63" x14ac:dyDescent="0.25">
      <c r="A34" s="97" t="s">
        <v>111</v>
      </c>
      <c r="B34" s="84" t="s">
        <v>56</v>
      </c>
      <c r="C34" s="46" t="s">
        <v>47</v>
      </c>
      <c r="D34" s="200">
        <f>D36</f>
        <v>1270</v>
      </c>
      <c r="E34" s="196">
        <f t="shared" ref="E34:F34" si="4">E36</f>
        <v>1270</v>
      </c>
      <c r="F34" s="196">
        <f t="shared" si="4"/>
        <v>1270</v>
      </c>
    </row>
    <row r="35" spans="1:6" ht="51" customHeight="1" x14ac:dyDescent="0.25">
      <c r="A35" s="46"/>
      <c r="B35" s="9" t="s">
        <v>39</v>
      </c>
      <c r="C35" s="9"/>
      <c r="D35" s="47"/>
      <c r="E35" s="47"/>
      <c r="F35" s="95"/>
    </row>
    <row r="36" spans="1:6" ht="87" customHeight="1" x14ac:dyDescent="0.25">
      <c r="A36" s="46" t="s">
        <v>48</v>
      </c>
      <c r="B36" s="53" t="s">
        <v>65</v>
      </c>
      <c r="C36" s="46" t="s">
        <v>47</v>
      </c>
      <c r="D36" s="56">
        <v>1270</v>
      </c>
      <c r="E36" s="56">
        <v>1270</v>
      </c>
      <c r="F36" s="195">
        <v>1270</v>
      </c>
    </row>
    <row r="37" spans="1:6" ht="75.75" customHeight="1" x14ac:dyDescent="0.25">
      <c r="A37" s="97" t="s">
        <v>110</v>
      </c>
      <c r="B37" s="53" t="s">
        <v>52</v>
      </c>
      <c r="C37" s="46" t="s">
        <v>47</v>
      </c>
      <c r="D37" s="57">
        <v>0</v>
      </c>
      <c r="E37" s="57">
        <v>0</v>
      </c>
      <c r="F37" s="57">
        <v>0</v>
      </c>
    </row>
    <row r="38" spans="1:6" ht="60" customHeight="1" x14ac:dyDescent="0.25">
      <c r="A38" s="46"/>
      <c r="B38" s="9" t="s">
        <v>145</v>
      </c>
      <c r="C38" s="9"/>
      <c r="D38" s="57"/>
      <c r="E38" s="57"/>
      <c r="F38" s="57"/>
    </row>
    <row r="39" spans="1:6" ht="60" customHeight="1" x14ac:dyDescent="0.25">
      <c r="A39" s="102" t="s">
        <v>109</v>
      </c>
      <c r="B39" s="9" t="s">
        <v>40</v>
      </c>
      <c r="C39" s="46" t="s">
        <v>47</v>
      </c>
      <c r="D39" s="57">
        <v>0</v>
      </c>
      <c r="E39" s="57">
        <v>0</v>
      </c>
      <c r="F39" s="57">
        <v>0</v>
      </c>
    </row>
    <row r="40" spans="1:6" ht="18.75" customHeight="1" x14ac:dyDescent="0.25">
      <c r="A40" s="241" t="s">
        <v>17</v>
      </c>
      <c r="B40" s="241"/>
      <c r="C40" s="241"/>
      <c r="D40" s="241"/>
    </row>
    <row r="41" spans="1:6" ht="15.75" x14ac:dyDescent="0.25">
      <c r="A41" s="5"/>
    </row>
    <row r="42" spans="1:6" s="120" customFormat="1" ht="96.75" customHeight="1" x14ac:dyDescent="0.3">
      <c r="A42" s="253" t="s">
        <v>132</v>
      </c>
      <c r="B42" s="253"/>
      <c r="C42" s="253"/>
      <c r="D42" s="116"/>
      <c r="F42" s="126" t="s">
        <v>165</v>
      </c>
    </row>
  </sheetData>
  <mergeCells count="17">
    <mergeCell ref="A42:C42"/>
    <mergeCell ref="A6:F7"/>
    <mergeCell ref="C4:D4"/>
    <mergeCell ref="A40:D40"/>
    <mergeCell ref="B12:B14"/>
    <mergeCell ref="B15:B17"/>
    <mergeCell ref="A15:A17"/>
    <mergeCell ref="A12:A14"/>
    <mergeCell ref="B20:B22"/>
    <mergeCell ref="B23:B25"/>
    <mergeCell ref="A20:A22"/>
    <mergeCell ref="A23:A25"/>
    <mergeCell ref="A8:F8"/>
    <mergeCell ref="B28:B30"/>
    <mergeCell ref="A28:A30"/>
    <mergeCell ref="B31:B33"/>
    <mergeCell ref="A31:A33"/>
  </mergeCells>
  <pageMargins left="0.70866141732283472" right="0.51181102362204722" top="0.74803149606299213" bottom="0.55118110236220474" header="0.31496062992125984" footer="0.31496062992125984"/>
  <pageSetup paperSize="9" scale="71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7" zoomScale="85" zoomScaleNormal="85" zoomScaleSheetLayoutView="85" workbookViewId="0">
      <pane ySplit="4" topLeftCell="A32" activePane="bottomLeft" state="frozen"/>
      <selection activeCell="A7" sqref="A7"/>
      <selection pane="bottomLeft" activeCell="G32" sqref="G32"/>
    </sheetView>
  </sheetViews>
  <sheetFormatPr defaultRowHeight="15" x14ac:dyDescent="0.25"/>
  <cols>
    <col min="1" max="1" width="10" customWidth="1"/>
    <col min="2" max="2" width="44.5703125" customWidth="1"/>
    <col min="3" max="3" width="11.5703125" customWidth="1"/>
    <col min="4" max="4" width="9.7109375" customWidth="1"/>
    <col min="5" max="5" width="14" customWidth="1"/>
    <col min="7" max="7" width="16.5703125" customWidth="1"/>
    <col min="8" max="8" width="36.7109375" customWidth="1"/>
  </cols>
  <sheetData>
    <row r="1" spans="1:8" x14ac:dyDescent="0.25">
      <c r="H1" s="8" t="s">
        <v>123</v>
      </c>
    </row>
    <row r="3" spans="1:8" ht="18.75" x14ac:dyDescent="0.25">
      <c r="A3" s="2"/>
      <c r="C3" s="2" t="s">
        <v>25</v>
      </c>
      <c r="D3" s="14"/>
      <c r="E3" s="14"/>
    </row>
    <row r="4" spans="1:8" ht="18.75" x14ac:dyDescent="0.25">
      <c r="A4" s="2"/>
      <c r="C4" s="2"/>
      <c r="D4" s="14"/>
      <c r="E4" s="14"/>
    </row>
    <row r="5" spans="1:8" ht="15" customHeight="1" x14ac:dyDescent="0.25">
      <c r="A5" s="241" t="s">
        <v>42</v>
      </c>
      <c r="B5" s="241"/>
      <c r="C5" s="241"/>
      <c r="D5" s="241"/>
      <c r="E5" s="241"/>
      <c r="F5" s="241"/>
      <c r="G5" s="241"/>
      <c r="H5" s="241"/>
    </row>
    <row r="6" spans="1:8" ht="18.75" customHeight="1" x14ac:dyDescent="0.25">
      <c r="A6" s="241"/>
      <c r="B6" s="241"/>
      <c r="C6" s="241"/>
      <c r="D6" s="241"/>
      <c r="E6" s="241"/>
      <c r="F6" s="241"/>
      <c r="G6" s="241"/>
      <c r="H6" s="241"/>
    </row>
    <row r="7" spans="1:8" ht="18.75" x14ac:dyDescent="0.25">
      <c r="A7" s="219" t="s">
        <v>105</v>
      </c>
      <c r="B7" s="219"/>
      <c r="C7" s="219"/>
      <c r="D7" s="219"/>
      <c r="E7" s="219"/>
      <c r="F7" s="219"/>
      <c r="G7" s="219"/>
      <c r="H7" s="219"/>
    </row>
    <row r="8" spans="1:8" ht="75" customHeight="1" x14ac:dyDescent="0.25">
      <c r="A8" s="225" t="s">
        <v>2</v>
      </c>
      <c r="B8" s="255" t="s">
        <v>43</v>
      </c>
      <c r="C8" s="225" t="s">
        <v>22</v>
      </c>
      <c r="D8" s="225" t="s">
        <v>19</v>
      </c>
      <c r="E8" s="225"/>
      <c r="F8" s="225"/>
      <c r="G8" s="225"/>
      <c r="H8" s="225" t="s">
        <v>20</v>
      </c>
    </row>
    <row r="9" spans="1:8" ht="54" customHeight="1" x14ac:dyDescent="0.25">
      <c r="A9" s="225"/>
      <c r="B9" s="255"/>
      <c r="C9" s="225"/>
      <c r="D9" s="225">
        <v>2020</v>
      </c>
      <c r="E9" s="225"/>
      <c r="F9" s="225">
        <v>2021</v>
      </c>
      <c r="G9" s="225"/>
      <c r="H9" s="225"/>
    </row>
    <row r="10" spans="1:8" ht="74.25" customHeight="1" x14ac:dyDescent="0.25">
      <c r="A10" s="225"/>
      <c r="B10" s="255"/>
      <c r="C10" s="225"/>
      <c r="D10" s="26" t="s">
        <v>18</v>
      </c>
      <c r="E10" s="26" t="s">
        <v>21</v>
      </c>
      <c r="F10" s="26" t="s">
        <v>18</v>
      </c>
      <c r="G10" s="26" t="s">
        <v>21</v>
      </c>
      <c r="H10" s="225"/>
    </row>
    <row r="11" spans="1:8" ht="15.75" x14ac:dyDescent="0.25">
      <c r="A11" s="58">
        <v>1</v>
      </c>
      <c r="B11" s="58">
        <v>2</v>
      </c>
      <c r="C11" s="58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</row>
    <row r="12" spans="1:8" ht="39.75" customHeight="1" x14ac:dyDescent="0.25">
      <c r="A12" s="9"/>
      <c r="B12" s="243" t="s">
        <v>55</v>
      </c>
      <c r="C12" s="243"/>
      <c r="D12" s="243"/>
      <c r="E12" s="243"/>
      <c r="F12" s="243"/>
      <c r="G12" s="243"/>
      <c r="H12" s="243"/>
    </row>
    <row r="13" spans="1:8" ht="47.25" customHeight="1" x14ac:dyDescent="0.25">
      <c r="A13" s="243" t="s">
        <v>68</v>
      </c>
      <c r="B13" s="243"/>
      <c r="C13" s="243"/>
      <c r="D13" s="243"/>
      <c r="E13" s="243"/>
      <c r="F13" s="243"/>
      <c r="G13" s="243"/>
      <c r="H13" s="243"/>
    </row>
    <row r="14" spans="1:8" ht="45" customHeight="1" x14ac:dyDescent="0.25">
      <c r="A14" s="9"/>
      <c r="B14" s="74" t="s">
        <v>44</v>
      </c>
      <c r="C14" s="58"/>
      <c r="D14" s="58"/>
      <c r="E14" s="58"/>
      <c r="F14" s="58"/>
      <c r="G14" s="58"/>
      <c r="H14" s="58"/>
    </row>
    <row r="15" spans="1:8" s="29" customFormat="1" ht="115.5" customHeight="1" x14ac:dyDescent="0.25">
      <c r="A15" s="206">
        <v>1</v>
      </c>
      <c r="B15" s="75" t="s">
        <v>79</v>
      </c>
      <c r="C15" s="63" t="s">
        <v>72</v>
      </c>
      <c r="D15" s="38" t="s">
        <v>129</v>
      </c>
      <c r="E15" s="39">
        <v>0.56999999999999995</v>
      </c>
      <c r="F15" s="38" t="s">
        <v>159</v>
      </c>
      <c r="G15" s="162">
        <v>0.9</v>
      </c>
      <c r="H15" s="141" t="s">
        <v>161</v>
      </c>
    </row>
    <row r="16" spans="1:8" s="29" customFormat="1" ht="89.25" customHeight="1" x14ac:dyDescent="0.25">
      <c r="A16" s="206">
        <v>2</v>
      </c>
      <c r="B16" s="27" t="s">
        <v>80</v>
      </c>
      <c r="C16" s="58" t="s">
        <v>72</v>
      </c>
      <c r="D16" s="158" t="s">
        <v>130</v>
      </c>
      <c r="E16" s="73">
        <v>0.36</v>
      </c>
      <c r="F16" s="117" t="s">
        <v>215</v>
      </c>
      <c r="G16" s="73">
        <v>0.52</v>
      </c>
      <c r="H16" s="142" t="s">
        <v>160</v>
      </c>
    </row>
    <row r="17" spans="1:8" s="29" customFormat="1" ht="104.25" customHeight="1" x14ac:dyDescent="0.25">
      <c r="A17" s="206">
        <v>3</v>
      </c>
      <c r="B17" s="27" t="s">
        <v>81</v>
      </c>
      <c r="C17" s="58" t="s">
        <v>72</v>
      </c>
      <c r="D17" s="81" t="s">
        <v>131</v>
      </c>
      <c r="E17" s="81" t="s">
        <v>131</v>
      </c>
      <c r="F17" s="117" t="s">
        <v>131</v>
      </c>
      <c r="G17" s="118" t="s">
        <v>131</v>
      </c>
      <c r="H17" s="143"/>
    </row>
    <row r="18" spans="1:8" ht="30.75" customHeight="1" x14ac:dyDescent="0.25">
      <c r="A18" s="242" t="s">
        <v>157</v>
      </c>
      <c r="B18" s="242"/>
      <c r="C18" s="242"/>
      <c r="D18" s="242"/>
      <c r="E18" s="242"/>
      <c r="F18" s="242"/>
      <c r="G18" s="242"/>
      <c r="H18" s="242"/>
    </row>
    <row r="19" spans="1:8" ht="39.75" customHeight="1" x14ac:dyDescent="0.25">
      <c r="A19" s="242" t="s">
        <v>139</v>
      </c>
      <c r="B19" s="242"/>
      <c r="C19" s="242"/>
      <c r="D19" s="242"/>
      <c r="E19" s="242"/>
      <c r="F19" s="242"/>
      <c r="G19" s="242"/>
      <c r="H19" s="242"/>
    </row>
    <row r="20" spans="1:8" ht="39.75" customHeight="1" x14ac:dyDescent="0.25">
      <c r="A20" s="58"/>
      <c r="B20" s="61" t="s">
        <v>45</v>
      </c>
      <c r="C20" s="61"/>
      <c r="D20" s="61"/>
      <c r="E20" s="61"/>
      <c r="F20" s="61"/>
      <c r="G20" s="61"/>
      <c r="H20" s="61"/>
    </row>
    <row r="21" spans="1:8" ht="67.5" customHeight="1" x14ac:dyDescent="0.25">
      <c r="A21" s="40" t="s">
        <v>46</v>
      </c>
      <c r="B21" s="63" t="s">
        <v>95</v>
      </c>
      <c r="C21" s="63" t="s">
        <v>72</v>
      </c>
      <c r="D21" s="38">
        <v>100</v>
      </c>
      <c r="E21" s="38">
        <v>100</v>
      </c>
      <c r="F21" s="38">
        <v>100</v>
      </c>
      <c r="G21" s="38">
        <v>100</v>
      </c>
      <c r="H21" s="58"/>
    </row>
    <row r="22" spans="1:8" ht="67.5" customHeight="1" x14ac:dyDescent="0.25">
      <c r="A22" s="159">
        <v>2</v>
      </c>
      <c r="B22" s="158" t="s">
        <v>96</v>
      </c>
      <c r="C22" s="158" t="s">
        <v>69</v>
      </c>
      <c r="D22" s="158" t="s">
        <v>131</v>
      </c>
      <c r="E22" s="158" t="s">
        <v>131</v>
      </c>
      <c r="F22" s="158" t="s">
        <v>131</v>
      </c>
      <c r="G22" s="158" t="s">
        <v>131</v>
      </c>
      <c r="H22" s="158"/>
    </row>
    <row r="23" spans="1:8" ht="103.5" customHeight="1" x14ac:dyDescent="0.25">
      <c r="A23" s="40" t="s">
        <v>162</v>
      </c>
      <c r="B23" s="158" t="s">
        <v>163</v>
      </c>
      <c r="C23" s="158" t="s">
        <v>69</v>
      </c>
      <c r="D23" s="158" t="s">
        <v>131</v>
      </c>
      <c r="E23" s="158" t="s">
        <v>131</v>
      </c>
      <c r="F23" s="121">
        <v>96</v>
      </c>
      <c r="G23" s="121">
        <v>96</v>
      </c>
      <c r="H23" s="58"/>
    </row>
    <row r="24" spans="1:8" ht="36" customHeight="1" x14ac:dyDescent="0.25">
      <c r="A24" s="259" t="s">
        <v>216</v>
      </c>
      <c r="B24" s="260"/>
      <c r="C24" s="260"/>
      <c r="D24" s="260"/>
      <c r="E24" s="260"/>
      <c r="F24" s="260"/>
      <c r="G24" s="260"/>
      <c r="H24" s="261"/>
    </row>
    <row r="25" spans="1:8" ht="36" customHeight="1" x14ac:dyDescent="0.25">
      <c r="A25" s="42"/>
      <c r="B25" s="60" t="s">
        <v>97</v>
      </c>
      <c r="C25" s="43"/>
      <c r="D25" s="43"/>
      <c r="E25" s="43"/>
      <c r="F25" s="43"/>
      <c r="G25" s="43"/>
      <c r="H25" s="44"/>
    </row>
    <row r="26" spans="1:8" ht="96" customHeight="1" x14ac:dyDescent="0.25">
      <c r="A26" s="148">
        <v>1</v>
      </c>
      <c r="B26" s="59" t="s">
        <v>70</v>
      </c>
      <c r="C26" s="59" t="s">
        <v>69</v>
      </c>
      <c r="D26" s="161">
        <v>0</v>
      </c>
      <c r="E26" s="161">
        <v>1</v>
      </c>
      <c r="F26" s="63">
        <v>4</v>
      </c>
      <c r="G26" s="63">
        <v>4</v>
      </c>
      <c r="H26" s="38"/>
    </row>
    <row r="27" spans="1:8" ht="243" customHeight="1" x14ac:dyDescent="0.25">
      <c r="A27" s="149">
        <v>2</v>
      </c>
      <c r="B27" s="92" t="s">
        <v>71</v>
      </c>
      <c r="C27" s="58" t="s">
        <v>72</v>
      </c>
      <c r="D27" s="90">
        <v>100</v>
      </c>
      <c r="E27" s="90">
        <v>100</v>
      </c>
      <c r="F27" s="58">
        <v>100</v>
      </c>
      <c r="G27" s="90">
        <v>100</v>
      </c>
      <c r="H27" s="92"/>
    </row>
    <row r="28" spans="1:8" ht="61.5" customHeight="1" x14ac:dyDescent="0.25">
      <c r="A28" s="148">
        <v>3</v>
      </c>
      <c r="B28" s="59" t="s">
        <v>138</v>
      </c>
      <c r="C28" s="59" t="s">
        <v>69</v>
      </c>
      <c r="D28" s="59">
        <v>4</v>
      </c>
      <c r="E28" s="59">
        <v>4</v>
      </c>
      <c r="F28" s="59">
        <v>4</v>
      </c>
      <c r="G28" s="72">
        <v>4</v>
      </c>
      <c r="H28" s="93"/>
    </row>
    <row r="29" spans="1:8" ht="96.75" customHeight="1" x14ac:dyDescent="0.25">
      <c r="A29" s="149">
        <v>4</v>
      </c>
      <c r="B29" s="58" t="s">
        <v>73</v>
      </c>
      <c r="C29" s="58" t="s">
        <v>69</v>
      </c>
      <c r="D29" s="38">
        <v>1</v>
      </c>
      <c r="E29" s="39">
        <v>1</v>
      </c>
      <c r="F29" s="38">
        <v>2</v>
      </c>
      <c r="G29" s="39">
        <v>3</v>
      </c>
      <c r="H29" s="38"/>
    </row>
    <row r="30" spans="1:8" ht="24" customHeight="1" x14ac:dyDescent="0.25">
      <c r="A30" s="265" t="s">
        <v>217</v>
      </c>
      <c r="B30" s="265"/>
      <c r="C30" s="265"/>
      <c r="D30" s="265"/>
      <c r="E30" s="265"/>
      <c r="F30" s="265"/>
      <c r="G30" s="265"/>
      <c r="H30" s="265"/>
    </row>
    <row r="31" spans="1:8" ht="45" customHeight="1" x14ac:dyDescent="0.25">
      <c r="A31" s="76"/>
      <c r="B31" s="77" t="s">
        <v>158</v>
      </c>
      <c r="C31" s="62"/>
      <c r="D31" s="62"/>
      <c r="E31" s="62"/>
      <c r="F31" s="62"/>
      <c r="G31" s="62"/>
      <c r="H31" s="62"/>
    </row>
    <row r="32" spans="1:8" ht="92.25" customHeight="1" x14ac:dyDescent="0.25">
      <c r="A32" s="140">
        <v>1</v>
      </c>
      <c r="B32" s="58" t="s">
        <v>74</v>
      </c>
      <c r="C32" s="58" t="s">
        <v>75</v>
      </c>
      <c r="D32" s="38">
        <v>656</v>
      </c>
      <c r="E32" s="128">
        <v>1500</v>
      </c>
      <c r="F32" s="38">
        <v>657</v>
      </c>
      <c r="G32" s="127">
        <v>1389</v>
      </c>
      <c r="H32" s="91" t="s">
        <v>164</v>
      </c>
    </row>
    <row r="33" spans="1:8" ht="27" customHeight="1" x14ac:dyDescent="0.25">
      <c r="A33" s="256" t="s">
        <v>115</v>
      </c>
      <c r="B33" s="257"/>
      <c r="C33" s="257"/>
      <c r="D33" s="257"/>
      <c r="E33" s="257"/>
      <c r="F33" s="257"/>
      <c r="G33" s="257"/>
      <c r="H33" s="258"/>
    </row>
    <row r="34" spans="1:8" ht="63" customHeight="1" x14ac:dyDescent="0.25">
      <c r="A34" s="256" t="s">
        <v>219</v>
      </c>
      <c r="B34" s="257"/>
      <c r="C34" s="257"/>
      <c r="D34" s="257"/>
      <c r="E34" s="257"/>
      <c r="F34" s="257"/>
      <c r="G34" s="257"/>
      <c r="H34" s="258"/>
    </row>
    <row r="35" spans="1:8" ht="43.5" customHeight="1" x14ac:dyDescent="0.25">
      <c r="A35" s="61"/>
      <c r="B35" s="78" t="s">
        <v>218</v>
      </c>
      <c r="C35" s="262"/>
      <c r="D35" s="263"/>
      <c r="E35" s="263"/>
      <c r="F35" s="263"/>
      <c r="G35" s="263"/>
      <c r="H35" s="264"/>
    </row>
    <row r="36" spans="1:8" ht="69.75" customHeight="1" x14ac:dyDescent="0.25">
      <c r="A36" s="140">
        <v>1</v>
      </c>
      <c r="B36" s="9" t="s">
        <v>76</v>
      </c>
      <c r="C36" s="58" t="s">
        <v>69</v>
      </c>
      <c r="D36" s="161">
        <v>0</v>
      </c>
      <c r="E36" s="161">
        <v>0</v>
      </c>
      <c r="F36" s="63">
        <v>0</v>
      </c>
      <c r="G36" s="63">
        <v>0</v>
      </c>
      <c r="H36" s="134"/>
    </row>
    <row r="37" spans="1:8" ht="84" customHeight="1" x14ac:dyDescent="0.25">
      <c r="A37" s="140">
        <v>2</v>
      </c>
      <c r="B37" s="27" t="s">
        <v>77</v>
      </c>
      <c r="C37" s="58" t="s">
        <v>78</v>
      </c>
      <c r="D37" s="38" t="s">
        <v>131</v>
      </c>
      <c r="E37" s="73" t="s">
        <v>131</v>
      </c>
      <c r="F37" s="38" t="s">
        <v>131</v>
      </c>
      <c r="G37" s="73" t="s">
        <v>131</v>
      </c>
      <c r="H37" s="135"/>
    </row>
    <row r="38" spans="1:8" ht="15.75" x14ac:dyDescent="0.25">
      <c r="A38" s="3"/>
    </row>
    <row r="39" spans="1:8" ht="15.75" x14ac:dyDescent="0.25">
      <c r="A39" s="5"/>
    </row>
    <row r="40" spans="1:8" ht="78" customHeight="1" x14ac:dyDescent="0.25">
      <c r="A40" s="241" t="s">
        <v>132</v>
      </c>
      <c r="B40" s="241"/>
      <c r="H40" s="126" t="s">
        <v>165</v>
      </c>
    </row>
  </sheetData>
  <mergeCells count="19">
    <mergeCell ref="A40:B40"/>
    <mergeCell ref="A33:H33"/>
    <mergeCell ref="A24:H24"/>
    <mergeCell ref="C35:H35"/>
    <mergeCell ref="A34:H34"/>
    <mergeCell ref="A30:H30"/>
    <mergeCell ref="B12:H12"/>
    <mergeCell ref="A18:H18"/>
    <mergeCell ref="A13:H13"/>
    <mergeCell ref="A19:H19"/>
    <mergeCell ref="A5:H6"/>
    <mergeCell ref="C8:C10"/>
    <mergeCell ref="B8:B10"/>
    <mergeCell ref="A8:A10"/>
    <mergeCell ref="H8:H10"/>
    <mergeCell ref="F9:G9"/>
    <mergeCell ref="D8:G8"/>
    <mergeCell ref="D9:E9"/>
    <mergeCell ref="A7:H7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WhiteSpace="0" view="pageLayout" topLeftCell="A46" zoomScale="70" zoomScaleNormal="100" zoomScaleSheetLayoutView="85" zoomScalePageLayoutView="70" workbookViewId="0">
      <selection activeCell="G39" sqref="G39"/>
    </sheetView>
  </sheetViews>
  <sheetFormatPr defaultRowHeight="15.75" x14ac:dyDescent="0.25"/>
  <cols>
    <col min="1" max="1" width="7" style="103" customWidth="1"/>
    <col min="2" max="2" width="35.7109375" style="33" customWidth="1"/>
    <col min="3" max="3" width="26" style="30" customWidth="1"/>
    <col min="4" max="4" width="11.5703125" style="18" customWidth="1"/>
    <col min="5" max="5" width="11.42578125" style="45" customWidth="1"/>
    <col min="6" max="6" width="12.7109375" style="45" customWidth="1"/>
    <col min="7" max="7" width="13.5703125" style="45" customWidth="1"/>
    <col min="8" max="8" width="102.42578125" style="30" customWidth="1"/>
    <col min="9" max="9" width="15.5703125" style="18" customWidth="1"/>
  </cols>
  <sheetData>
    <row r="1" spans="1:9" x14ac:dyDescent="0.25">
      <c r="H1" s="119"/>
      <c r="I1" s="19" t="s">
        <v>124</v>
      </c>
    </row>
    <row r="3" spans="1:9" x14ac:dyDescent="0.25">
      <c r="A3" s="104"/>
      <c r="B3" s="138"/>
      <c r="C3" s="3"/>
      <c r="D3" s="279"/>
      <c r="E3" s="279"/>
      <c r="F3" s="279" t="s">
        <v>25</v>
      </c>
      <c r="G3" s="279"/>
      <c r="H3" s="3"/>
      <c r="I3" s="138"/>
    </row>
    <row r="4" spans="1:9" x14ac:dyDescent="0.25">
      <c r="A4" s="104"/>
      <c r="B4" s="138"/>
      <c r="C4" s="3"/>
      <c r="D4" s="138"/>
      <c r="E4" s="138"/>
      <c r="F4" s="138"/>
      <c r="G4" s="138"/>
      <c r="H4" s="3"/>
      <c r="I4" s="138"/>
    </row>
    <row r="5" spans="1:9" x14ac:dyDescent="0.25">
      <c r="A5" s="280" t="s">
        <v>37</v>
      </c>
      <c r="B5" s="280"/>
      <c r="C5" s="280"/>
      <c r="D5" s="280"/>
      <c r="E5" s="280"/>
      <c r="F5" s="280"/>
      <c r="G5" s="280"/>
      <c r="H5" s="280"/>
      <c r="I5" s="280"/>
    </row>
    <row r="6" spans="1:9" x14ac:dyDescent="0.25">
      <c r="A6" s="282" t="s">
        <v>107</v>
      </c>
      <c r="B6" s="282"/>
      <c r="C6" s="282"/>
      <c r="D6" s="282"/>
      <c r="E6" s="282"/>
      <c r="F6" s="282"/>
      <c r="G6" s="282"/>
      <c r="H6" s="282"/>
      <c r="I6" s="3"/>
    </row>
    <row r="7" spans="1:9" ht="29.25" customHeight="1" x14ac:dyDescent="0.25">
      <c r="A7" s="283" t="s">
        <v>2</v>
      </c>
      <c r="B7" s="281" t="s">
        <v>26</v>
      </c>
      <c r="C7" s="243" t="s">
        <v>27</v>
      </c>
      <c r="D7" s="281" t="s">
        <v>28</v>
      </c>
      <c r="E7" s="281"/>
      <c r="F7" s="281" t="s">
        <v>29</v>
      </c>
      <c r="G7" s="281"/>
      <c r="H7" s="243" t="s">
        <v>114</v>
      </c>
      <c r="I7" s="281" t="s">
        <v>30</v>
      </c>
    </row>
    <row r="8" spans="1:9" ht="63.75" hidden="1" customHeight="1" thickBot="1" x14ac:dyDescent="0.3">
      <c r="A8" s="283"/>
      <c r="B8" s="281"/>
      <c r="C8" s="243"/>
      <c r="D8" s="68" t="s">
        <v>31</v>
      </c>
      <c r="E8" s="68" t="s">
        <v>32</v>
      </c>
      <c r="F8" s="68" t="s">
        <v>33</v>
      </c>
      <c r="G8" s="68" t="s">
        <v>32</v>
      </c>
      <c r="H8" s="243"/>
      <c r="I8" s="281"/>
    </row>
    <row r="9" spans="1:9" ht="111.75" customHeight="1" x14ac:dyDescent="0.25">
      <c r="A9" s="283"/>
      <c r="B9" s="281"/>
      <c r="C9" s="243"/>
      <c r="D9" s="68" t="s">
        <v>31</v>
      </c>
      <c r="E9" s="68" t="s">
        <v>32</v>
      </c>
      <c r="F9" s="68" t="s">
        <v>33</v>
      </c>
      <c r="G9" s="68" t="s">
        <v>32</v>
      </c>
      <c r="H9" s="243"/>
      <c r="I9" s="281"/>
    </row>
    <row r="10" spans="1:9" x14ac:dyDescent="0.25">
      <c r="A10" s="105">
        <v>1</v>
      </c>
      <c r="B10" s="68">
        <v>2</v>
      </c>
      <c r="C10" s="67">
        <v>3</v>
      </c>
      <c r="D10" s="68">
        <v>4</v>
      </c>
      <c r="E10" s="68">
        <v>5</v>
      </c>
      <c r="F10" s="68">
        <v>6</v>
      </c>
      <c r="G10" s="68">
        <v>7</v>
      </c>
      <c r="H10" s="98">
        <v>8</v>
      </c>
      <c r="I10" s="98">
        <v>9</v>
      </c>
    </row>
    <row r="11" spans="1:9" ht="22.5" customHeight="1" x14ac:dyDescent="0.25">
      <c r="A11" s="106"/>
      <c r="B11" s="99"/>
      <c r="C11" s="259" t="s">
        <v>55</v>
      </c>
      <c r="D11" s="260"/>
      <c r="E11" s="260"/>
      <c r="F11" s="260"/>
      <c r="G11" s="260"/>
      <c r="H11" s="261"/>
      <c r="I11" s="99"/>
    </row>
    <row r="12" spans="1:9" ht="30" customHeight="1" x14ac:dyDescent="0.25">
      <c r="A12" s="106" t="s">
        <v>113</v>
      </c>
      <c r="B12" s="259" t="s">
        <v>155</v>
      </c>
      <c r="C12" s="260"/>
      <c r="D12" s="260"/>
      <c r="E12" s="260"/>
      <c r="F12" s="260"/>
      <c r="G12" s="260"/>
      <c r="H12" s="261"/>
      <c r="I12" s="99"/>
    </row>
    <row r="13" spans="1:9" s="29" customFormat="1" ht="72.75" customHeight="1" x14ac:dyDescent="0.25">
      <c r="A13" s="113" t="s">
        <v>220</v>
      </c>
      <c r="B13" s="170" t="s">
        <v>125</v>
      </c>
      <c r="C13" s="243" t="s">
        <v>172</v>
      </c>
      <c r="D13" s="21">
        <v>44197</v>
      </c>
      <c r="E13" s="37">
        <v>44561</v>
      </c>
      <c r="F13" s="37">
        <v>44197</v>
      </c>
      <c r="G13" s="37">
        <v>44561</v>
      </c>
      <c r="H13" s="90" t="s">
        <v>51</v>
      </c>
      <c r="I13" s="20"/>
    </row>
    <row r="14" spans="1:9" s="29" customFormat="1" ht="88.5" customHeight="1" x14ac:dyDescent="0.25">
      <c r="A14" s="108" t="s">
        <v>221</v>
      </c>
      <c r="B14" s="168" t="s">
        <v>166</v>
      </c>
      <c r="C14" s="243"/>
      <c r="D14" s="166">
        <v>44197</v>
      </c>
      <c r="E14" s="166">
        <v>44561</v>
      </c>
      <c r="F14" s="166">
        <v>44197</v>
      </c>
      <c r="G14" s="166">
        <v>44561</v>
      </c>
      <c r="H14" s="168" t="s">
        <v>170</v>
      </c>
      <c r="I14" s="20"/>
    </row>
    <row r="15" spans="1:9" s="29" customFormat="1" ht="66" customHeight="1" x14ac:dyDescent="0.25">
      <c r="A15" s="163"/>
      <c r="B15" s="165" t="s">
        <v>168</v>
      </c>
      <c r="C15" s="243"/>
      <c r="D15" s="21"/>
      <c r="E15" s="166">
        <v>44561</v>
      </c>
      <c r="F15" s="37"/>
      <c r="G15" s="37" t="s">
        <v>171</v>
      </c>
      <c r="H15" s="168" t="s">
        <v>265</v>
      </c>
      <c r="I15" s="20"/>
    </row>
    <row r="16" spans="1:9" ht="72.75" customHeight="1" x14ac:dyDescent="0.25">
      <c r="A16" s="160" t="s">
        <v>222</v>
      </c>
      <c r="B16" s="167" t="s">
        <v>92</v>
      </c>
      <c r="C16" s="243"/>
      <c r="D16" s="21">
        <v>44197</v>
      </c>
      <c r="E16" s="37">
        <v>44561</v>
      </c>
      <c r="F16" s="37">
        <v>44197</v>
      </c>
      <c r="G16" s="37">
        <v>44561</v>
      </c>
      <c r="H16" s="147" t="s">
        <v>223</v>
      </c>
      <c r="I16" s="20"/>
    </row>
    <row r="17" spans="1:9" ht="65.25" customHeight="1" x14ac:dyDescent="0.25">
      <c r="A17" s="105"/>
      <c r="B17" s="167" t="s">
        <v>169</v>
      </c>
      <c r="C17" s="243"/>
      <c r="D17" s="21"/>
      <c r="E17" s="144">
        <v>44561</v>
      </c>
      <c r="F17" s="37"/>
      <c r="G17" s="37">
        <v>44312</v>
      </c>
      <c r="H17" s="164" t="s">
        <v>230</v>
      </c>
      <c r="I17" s="20"/>
    </row>
    <row r="18" spans="1:9" ht="63" customHeight="1" x14ac:dyDescent="0.25">
      <c r="A18" s="105" t="s">
        <v>225</v>
      </c>
      <c r="B18" s="173" t="s">
        <v>86</v>
      </c>
      <c r="C18" s="243"/>
      <c r="D18" s="21">
        <v>44197</v>
      </c>
      <c r="E18" s="37">
        <v>44561</v>
      </c>
      <c r="F18" s="37">
        <v>44197</v>
      </c>
      <c r="G18" s="37">
        <v>44561</v>
      </c>
      <c r="H18" s="266" t="s">
        <v>224</v>
      </c>
      <c r="I18" s="20"/>
    </row>
    <row r="19" spans="1:9" ht="92.25" customHeight="1" x14ac:dyDescent="0.25">
      <c r="A19" s="105"/>
      <c r="B19" s="172" t="s">
        <v>174</v>
      </c>
      <c r="C19" s="100"/>
      <c r="D19" s="21"/>
      <c r="E19" s="37">
        <v>44561</v>
      </c>
      <c r="F19" s="37"/>
      <c r="G19" s="37"/>
      <c r="H19" s="267"/>
      <c r="I19" s="20"/>
    </row>
    <row r="20" spans="1:9" ht="93.75" customHeight="1" x14ac:dyDescent="0.25">
      <c r="A20" s="107" t="s">
        <v>226</v>
      </c>
      <c r="B20" s="173" t="s">
        <v>88</v>
      </c>
      <c r="C20" s="268" t="s">
        <v>172</v>
      </c>
      <c r="D20" s="35">
        <v>44197</v>
      </c>
      <c r="E20" s="54">
        <v>44561</v>
      </c>
      <c r="F20" s="37">
        <v>44197</v>
      </c>
      <c r="G20" s="37">
        <v>44561</v>
      </c>
      <c r="H20" s="177" t="s">
        <v>227</v>
      </c>
      <c r="I20" s="22"/>
    </row>
    <row r="21" spans="1:9" ht="158.25" customHeight="1" x14ac:dyDescent="0.25">
      <c r="A21" s="105"/>
      <c r="B21" s="172" t="s">
        <v>175</v>
      </c>
      <c r="C21" s="269"/>
      <c r="D21" s="35"/>
      <c r="E21" s="54">
        <v>44561</v>
      </c>
      <c r="F21" s="54"/>
      <c r="G21" s="54" t="s">
        <v>176</v>
      </c>
      <c r="H21" s="177" t="s">
        <v>228</v>
      </c>
      <c r="I21" s="22"/>
    </row>
    <row r="22" spans="1:9" ht="63.75" customHeight="1" x14ac:dyDescent="0.25">
      <c r="A22" s="208" t="s">
        <v>267</v>
      </c>
      <c r="B22" s="174" t="s">
        <v>173</v>
      </c>
      <c r="C22" s="269"/>
      <c r="D22" s="101">
        <v>44197</v>
      </c>
      <c r="E22" s="101">
        <v>44561</v>
      </c>
      <c r="F22" s="101">
        <v>44197</v>
      </c>
      <c r="G22" s="101">
        <v>44561</v>
      </c>
      <c r="H22" s="211" t="s">
        <v>229</v>
      </c>
      <c r="I22" s="22"/>
    </row>
    <row r="23" spans="1:9" ht="121.5" customHeight="1" x14ac:dyDescent="0.25">
      <c r="A23" s="160"/>
      <c r="B23" s="207" t="s">
        <v>232</v>
      </c>
      <c r="C23" s="270"/>
      <c r="D23" s="175"/>
      <c r="E23" s="144">
        <v>44561</v>
      </c>
      <c r="F23" s="54"/>
      <c r="G23" s="101">
        <v>44561</v>
      </c>
      <c r="H23" s="210" t="s">
        <v>234</v>
      </c>
      <c r="I23" s="22"/>
    </row>
    <row r="24" spans="1:9" s="13" customFormat="1" ht="53.25" customHeight="1" x14ac:dyDescent="0.25">
      <c r="A24" s="209" t="s">
        <v>231</v>
      </c>
      <c r="B24" s="176" t="s">
        <v>126</v>
      </c>
      <c r="C24" s="276" t="s">
        <v>172</v>
      </c>
      <c r="D24" s="54">
        <v>44197</v>
      </c>
      <c r="E24" s="54">
        <v>44561</v>
      </c>
      <c r="F24" s="54">
        <v>44197</v>
      </c>
      <c r="G24" s="54">
        <v>44561</v>
      </c>
      <c r="H24" s="145" t="s">
        <v>134</v>
      </c>
      <c r="I24" s="22"/>
    </row>
    <row r="25" spans="1:9" s="13" customFormat="1" ht="75" customHeight="1" x14ac:dyDescent="0.25">
      <c r="A25" s="209" t="s">
        <v>233</v>
      </c>
      <c r="B25" s="168" t="s">
        <v>93</v>
      </c>
      <c r="C25" s="276"/>
      <c r="D25" s="166">
        <v>44197</v>
      </c>
      <c r="E25" s="166">
        <v>44561</v>
      </c>
      <c r="F25" s="166">
        <v>44197</v>
      </c>
      <c r="G25" s="166">
        <v>44561</v>
      </c>
      <c r="H25" s="217" t="s">
        <v>266</v>
      </c>
      <c r="I25" s="22"/>
    </row>
    <row r="26" spans="1:9" s="13" customFormat="1" ht="137.25" customHeight="1" x14ac:dyDescent="0.25">
      <c r="A26" s="107"/>
      <c r="B26" s="178" t="s">
        <v>177</v>
      </c>
      <c r="C26" s="276"/>
      <c r="D26" s="166"/>
      <c r="E26" s="166">
        <v>44561</v>
      </c>
      <c r="F26" s="35"/>
      <c r="G26" s="54" t="s">
        <v>179</v>
      </c>
      <c r="H26" s="218" t="s">
        <v>178</v>
      </c>
      <c r="I26" s="22"/>
    </row>
    <row r="27" spans="1:9" s="13" customFormat="1" ht="46.5" customHeight="1" x14ac:dyDescent="0.25">
      <c r="A27" s="209" t="s">
        <v>236</v>
      </c>
      <c r="B27" s="174" t="s">
        <v>180</v>
      </c>
      <c r="C27" s="276"/>
      <c r="D27" s="166">
        <v>44197</v>
      </c>
      <c r="E27" s="166">
        <v>44561</v>
      </c>
      <c r="F27" s="166">
        <v>44197</v>
      </c>
      <c r="G27" s="166">
        <v>44561</v>
      </c>
      <c r="H27" s="218" t="s">
        <v>243</v>
      </c>
      <c r="I27" s="22"/>
    </row>
    <row r="28" spans="1:9" s="13" customFormat="1" ht="69" customHeight="1" x14ac:dyDescent="0.25">
      <c r="A28" s="107"/>
      <c r="B28" s="171" t="s">
        <v>235</v>
      </c>
      <c r="C28" s="276"/>
      <c r="D28" s="179"/>
      <c r="E28" s="166">
        <v>44561</v>
      </c>
      <c r="F28" s="35"/>
      <c r="G28" s="54">
        <v>44544</v>
      </c>
      <c r="H28" s="218" t="s">
        <v>242</v>
      </c>
      <c r="I28" s="22"/>
    </row>
    <row r="29" spans="1:9" s="13" customFormat="1" ht="57.75" customHeight="1" x14ac:dyDescent="0.25">
      <c r="A29" s="108" t="s">
        <v>237</v>
      </c>
      <c r="B29" s="180" t="s">
        <v>127</v>
      </c>
      <c r="C29" s="268" t="s">
        <v>240</v>
      </c>
      <c r="D29" s="35">
        <v>44197</v>
      </c>
      <c r="E29" s="54">
        <v>44561</v>
      </c>
      <c r="F29" s="54">
        <v>44197</v>
      </c>
      <c r="G29" s="54">
        <v>44561</v>
      </c>
      <c r="H29" s="145" t="s">
        <v>51</v>
      </c>
      <c r="I29" s="22"/>
    </row>
    <row r="30" spans="1:9" s="13" customFormat="1" ht="57.75" customHeight="1" x14ac:dyDescent="0.25">
      <c r="A30" s="161" t="s">
        <v>239</v>
      </c>
      <c r="B30" s="174" t="s">
        <v>166</v>
      </c>
      <c r="C30" s="269"/>
      <c r="D30" s="35">
        <v>44197</v>
      </c>
      <c r="E30" s="54">
        <v>44561</v>
      </c>
      <c r="F30" s="54">
        <v>44197</v>
      </c>
      <c r="G30" s="54">
        <v>44561</v>
      </c>
      <c r="H30" s="145" t="s">
        <v>51</v>
      </c>
      <c r="I30" s="22"/>
    </row>
    <row r="31" spans="1:9" s="13" customFormat="1" ht="84.75" customHeight="1" x14ac:dyDescent="0.25">
      <c r="A31" s="161"/>
      <c r="B31" s="181" t="s">
        <v>181</v>
      </c>
      <c r="C31" s="269"/>
      <c r="D31" s="35"/>
      <c r="E31" s="54">
        <v>44561</v>
      </c>
      <c r="F31" s="54"/>
      <c r="G31" s="54" t="s">
        <v>238</v>
      </c>
      <c r="H31" s="145" t="s">
        <v>270</v>
      </c>
      <c r="I31" s="22"/>
    </row>
    <row r="32" spans="1:9" s="13" customFormat="1" ht="66" customHeight="1" x14ac:dyDescent="0.25">
      <c r="A32" s="109" t="s">
        <v>241</v>
      </c>
      <c r="B32" s="151" t="s">
        <v>82</v>
      </c>
      <c r="C32" s="269"/>
      <c r="D32" s="35">
        <v>44197</v>
      </c>
      <c r="E32" s="54">
        <v>44561</v>
      </c>
      <c r="F32" s="54">
        <v>44197</v>
      </c>
      <c r="G32" s="54">
        <v>44561</v>
      </c>
      <c r="H32" s="284" t="s">
        <v>269</v>
      </c>
      <c r="I32" s="22"/>
    </row>
    <row r="33" spans="1:9" s="13" customFormat="1" ht="114" customHeight="1" x14ac:dyDescent="0.25">
      <c r="A33" s="109"/>
      <c r="B33" s="152" t="s">
        <v>268</v>
      </c>
      <c r="C33" s="270"/>
      <c r="D33" s="35"/>
      <c r="E33" s="54">
        <v>44561</v>
      </c>
      <c r="F33" s="54"/>
      <c r="G33" s="54">
        <v>44561</v>
      </c>
      <c r="H33" s="285"/>
      <c r="I33" s="22"/>
    </row>
    <row r="34" spans="1:9" s="13" customFormat="1" ht="349.5" customHeight="1" x14ac:dyDescent="0.25">
      <c r="A34" s="205" t="s">
        <v>244</v>
      </c>
      <c r="B34" s="153" t="s">
        <v>117</v>
      </c>
      <c r="C34" s="268" t="s">
        <v>83</v>
      </c>
      <c r="D34" s="54">
        <v>44197</v>
      </c>
      <c r="E34" s="54">
        <v>44561</v>
      </c>
      <c r="F34" s="32">
        <v>44197</v>
      </c>
      <c r="G34" s="32">
        <v>44561</v>
      </c>
      <c r="H34" s="183" t="s">
        <v>214</v>
      </c>
      <c r="I34" s="22"/>
    </row>
    <row r="35" spans="1:9" s="13" customFormat="1" ht="245.25" customHeight="1" x14ac:dyDescent="0.25">
      <c r="A35" s="107"/>
      <c r="B35" s="153" t="s">
        <v>188</v>
      </c>
      <c r="C35" s="270"/>
      <c r="D35" s="54"/>
      <c r="E35" s="144">
        <v>44561</v>
      </c>
      <c r="F35" s="101"/>
      <c r="G35" s="182" t="s">
        <v>245</v>
      </c>
      <c r="H35" s="184" t="s">
        <v>182</v>
      </c>
      <c r="I35" s="22"/>
    </row>
    <row r="36" spans="1:9" s="13" customFormat="1" ht="60" customHeight="1" x14ac:dyDescent="0.25">
      <c r="A36" s="107" t="s">
        <v>246</v>
      </c>
      <c r="B36" s="185" t="s">
        <v>135</v>
      </c>
      <c r="C36" s="34"/>
      <c r="D36" s="35">
        <v>44197</v>
      </c>
      <c r="E36" s="54">
        <v>44561</v>
      </c>
      <c r="F36" s="35">
        <v>44197</v>
      </c>
      <c r="G36" s="54">
        <v>44561</v>
      </c>
      <c r="H36" s="145" t="s">
        <v>51</v>
      </c>
      <c r="I36" s="22"/>
    </row>
    <row r="37" spans="1:9" s="13" customFormat="1" ht="55.5" customHeight="1" x14ac:dyDescent="0.25">
      <c r="A37" s="110" t="s">
        <v>247</v>
      </c>
      <c r="B37" s="28" t="s">
        <v>84</v>
      </c>
      <c r="C37" s="271" t="s">
        <v>250</v>
      </c>
      <c r="D37" s="21">
        <v>44197</v>
      </c>
      <c r="E37" s="37">
        <v>44469</v>
      </c>
      <c r="F37" s="21">
        <v>44197</v>
      </c>
      <c r="G37" s="37">
        <v>44469</v>
      </c>
      <c r="H37" s="213" t="s">
        <v>249</v>
      </c>
      <c r="I37" s="22"/>
    </row>
    <row r="38" spans="1:9" s="13" customFormat="1" ht="99" customHeight="1" x14ac:dyDescent="0.25">
      <c r="A38" s="110"/>
      <c r="B38" s="130" t="s">
        <v>189</v>
      </c>
      <c r="C38" s="272"/>
      <c r="D38" s="21"/>
      <c r="E38" s="37">
        <v>44377</v>
      </c>
      <c r="F38" s="21"/>
      <c r="G38" s="101" t="s">
        <v>271</v>
      </c>
      <c r="H38" s="212" t="s">
        <v>183</v>
      </c>
      <c r="I38" s="22"/>
    </row>
    <row r="39" spans="1:9" s="13" customFormat="1" ht="237" customHeight="1" x14ac:dyDescent="0.25">
      <c r="A39" s="108" t="s">
        <v>248</v>
      </c>
      <c r="B39" s="28" t="s">
        <v>85</v>
      </c>
      <c r="C39" s="271" t="s">
        <v>251</v>
      </c>
      <c r="D39" s="101">
        <v>44287</v>
      </c>
      <c r="E39" s="101">
        <v>44500</v>
      </c>
      <c r="F39" s="82">
        <v>44287</v>
      </c>
      <c r="G39" s="36">
        <v>44500</v>
      </c>
      <c r="H39" s="204" t="s">
        <v>212</v>
      </c>
      <c r="I39" s="22"/>
    </row>
    <row r="40" spans="1:9" s="13" customFormat="1" ht="55.5" customHeight="1" x14ac:dyDescent="0.25">
      <c r="A40" s="108"/>
      <c r="B40" s="28" t="s">
        <v>190</v>
      </c>
      <c r="C40" s="272"/>
      <c r="D40" s="21"/>
      <c r="E40" s="101" t="s">
        <v>184</v>
      </c>
      <c r="F40" s="82"/>
      <c r="G40" s="36" t="s">
        <v>185</v>
      </c>
      <c r="H40" s="186" t="s">
        <v>272</v>
      </c>
      <c r="I40" s="22"/>
    </row>
    <row r="41" spans="1:9" s="13" customFormat="1" ht="192.75" customHeight="1" x14ac:dyDescent="0.25">
      <c r="A41" s="108" t="s">
        <v>253</v>
      </c>
      <c r="B41" s="28" t="s">
        <v>86</v>
      </c>
      <c r="C41" s="271" t="s">
        <v>83</v>
      </c>
      <c r="D41" s="21">
        <v>44197</v>
      </c>
      <c r="E41" s="37">
        <v>44561</v>
      </c>
      <c r="F41" s="32">
        <v>44197</v>
      </c>
      <c r="G41" s="101">
        <v>44561</v>
      </c>
      <c r="H41" s="203" t="s">
        <v>186</v>
      </c>
      <c r="I41" s="22"/>
    </row>
    <row r="42" spans="1:9" s="13" customFormat="1" ht="297" customHeight="1" x14ac:dyDescent="0.25">
      <c r="A42" s="108"/>
      <c r="B42" s="28" t="s">
        <v>191</v>
      </c>
      <c r="C42" s="272"/>
      <c r="D42" s="21"/>
      <c r="E42" s="37">
        <v>44561</v>
      </c>
      <c r="F42" s="101"/>
      <c r="G42" s="131" t="s">
        <v>167</v>
      </c>
      <c r="H42" s="214" t="s">
        <v>187</v>
      </c>
      <c r="I42" s="22"/>
    </row>
    <row r="43" spans="1:9" s="13" customFormat="1" ht="76.5" customHeight="1" x14ac:dyDescent="0.25">
      <c r="A43" s="108" t="s">
        <v>254</v>
      </c>
      <c r="B43" s="215" t="s">
        <v>87</v>
      </c>
      <c r="C43" s="268" t="s">
        <v>83</v>
      </c>
      <c r="D43" s="101">
        <v>44317</v>
      </c>
      <c r="E43" s="37">
        <v>44561</v>
      </c>
      <c r="F43" s="37">
        <v>44197</v>
      </c>
      <c r="G43" s="32">
        <v>44561</v>
      </c>
      <c r="H43" s="273" t="s">
        <v>192</v>
      </c>
      <c r="I43" s="22"/>
    </row>
    <row r="44" spans="1:9" s="13" customFormat="1" ht="70.5" customHeight="1" x14ac:dyDescent="0.25">
      <c r="A44" s="108"/>
      <c r="B44" s="215" t="s">
        <v>252</v>
      </c>
      <c r="C44" s="270"/>
      <c r="D44" s="37"/>
      <c r="E44" s="166">
        <v>44561</v>
      </c>
      <c r="F44" s="101"/>
      <c r="G44" s="101" t="s">
        <v>260</v>
      </c>
      <c r="H44" s="274"/>
      <c r="I44" s="22"/>
    </row>
    <row r="45" spans="1:9" s="13" customFormat="1" ht="101.25" customHeight="1" x14ac:dyDescent="0.25">
      <c r="A45" s="108" t="s">
        <v>255</v>
      </c>
      <c r="B45" s="173" t="s">
        <v>213</v>
      </c>
      <c r="C45" s="276" t="s">
        <v>172</v>
      </c>
      <c r="D45" s="21">
        <v>44197</v>
      </c>
      <c r="E45" s="37">
        <v>44561</v>
      </c>
      <c r="F45" s="32">
        <v>44197</v>
      </c>
      <c r="G45" s="32">
        <v>44561</v>
      </c>
      <c r="H45" s="28" t="s">
        <v>137</v>
      </c>
      <c r="I45" s="22"/>
    </row>
    <row r="46" spans="1:9" s="13" customFormat="1" ht="95.25" customHeight="1" x14ac:dyDescent="0.25">
      <c r="A46" s="108"/>
      <c r="B46" s="216" t="s">
        <v>259</v>
      </c>
      <c r="C46" s="276"/>
      <c r="D46" s="21"/>
      <c r="E46" s="37">
        <v>44561</v>
      </c>
      <c r="F46" s="101"/>
      <c r="G46" s="101" t="s">
        <v>193</v>
      </c>
      <c r="H46" s="28" t="s">
        <v>273</v>
      </c>
      <c r="I46" s="22"/>
    </row>
    <row r="47" spans="1:9" s="13" customFormat="1" ht="95.25" customHeight="1" x14ac:dyDescent="0.25">
      <c r="A47" s="111" t="s">
        <v>256</v>
      </c>
      <c r="B47" s="169" t="s">
        <v>156</v>
      </c>
      <c r="C47" s="244" t="s">
        <v>194</v>
      </c>
      <c r="D47" s="166">
        <v>44197</v>
      </c>
      <c r="E47" s="166">
        <v>44561</v>
      </c>
      <c r="F47" s="21">
        <v>44197</v>
      </c>
      <c r="G47" s="37">
        <v>44561</v>
      </c>
      <c r="H47" s="28" t="s">
        <v>51</v>
      </c>
      <c r="I47" s="22"/>
    </row>
    <row r="48" spans="1:9" s="13" customFormat="1" ht="101.25" customHeight="1" x14ac:dyDescent="0.25">
      <c r="A48" s="111" t="s">
        <v>257</v>
      </c>
      <c r="B48" s="34" t="s">
        <v>94</v>
      </c>
      <c r="C48" s="245"/>
      <c r="D48" s="166">
        <v>44197</v>
      </c>
      <c r="E48" s="166">
        <v>44561</v>
      </c>
      <c r="F48" s="21">
        <v>44197</v>
      </c>
      <c r="G48" s="37">
        <v>44561</v>
      </c>
      <c r="H48" s="28" t="s">
        <v>261</v>
      </c>
      <c r="I48" s="22"/>
    </row>
    <row r="49" spans="1:9" s="13" customFormat="1" ht="102.75" customHeight="1" x14ac:dyDescent="0.25">
      <c r="A49" s="111"/>
      <c r="B49" s="22" t="s">
        <v>274</v>
      </c>
      <c r="C49" s="246"/>
      <c r="D49" s="21"/>
      <c r="E49" s="144">
        <v>44561</v>
      </c>
      <c r="F49" s="37"/>
      <c r="G49" s="37">
        <v>44552</v>
      </c>
      <c r="H49" s="187" t="s">
        <v>264</v>
      </c>
      <c r="I49" s="22"/>
    </row>
    <row r="50" spans="1:9" s="13" customFormat="1" ht="102.75" customHeight="1" x14ac:dyDescent="0.25">
      <c r="A50" s="188" t="s">
        <v>258</v>
      </c>
      <c r="B50" s="190" t="s">
        <v>195</v>
      </c>
      <c r="C50" s="244" t="s">
        <v>198</v>
      </c>
      <c r="D50" s="166">
        <v>44197</v>
      </c>
      <c r="E50" s="166">
        <v>44561</v>
      </c>
      <c r="F50" s="166">
        <v>44197</v>
      </c>
      <c r="G50" s="166">
        <v>44561</v>
      </c>
      <c r="H50" s="187" t="s">
        <v>134</v>
      </c>
      <c r="I50" s="189"/>
    </row>
    <row r="51" spans="1:9" s="13" customFormat="1" ht="83.25" customHeight="1" x14ac:dyDescent="0.25">
      <c r="A51" s="188" t="s">
        <v>262</v>
      </c>
      <c r="B51" s="171" t="s">
        <v>196</v>
      </c>
      <c r="C51" s="245"/>
      <c r="D51" s="166">
        <v>44197</v>
      </c>
      <c r="E51" s="166">
        <v>44561</v>
      </c>
      <c r="F51" s="166">
        <v>44197</v>
      </c>
      <c r="G51" s="166">
        <v>44561</v>
      </c>
      <c r="H51" s="187" t="s">
        <v>199</v>
      </c>
      <c r="I51" s="189"/>
    </row>
    <row r="52" spans="1:9" s="13" customFormat="1" ht="51" customHeight="1" x14ac:dyDescent="0.25">
      <c r="A52" s="188"/>
      <c r="B52" s="191" t="s">
        <v>197</v>
      </c>
      <c r="C52" s="246"/>
      <c r="D52" s="166"/>
      <c r="E52" s="166">
        <v>44561</v>
      </c>
      <c r="F52" s="37"/>
      <c r="G52" s="37">
        <v>44547</v>
      </c>
      <c r="H52" s="187" t="s">
        <v>263</v>
      </c>
      <c r="I52" s="189"/>
    </row>
    <row r="53" spans="1:9" ht="69.75" customHeight="1" x14ac:dyDescent="0.25">
      <c r="A53" s="115" t="s">
        <v>112</v>
      </c>
      <c r="B53" s="260" t="s">
        <v>115</v>
      </c>
      <c r="C53" s="260"/>
      <c r="D53" s="260"/>
      <c r="E53" s="260"/>
      <c r="F53" s="260"/>
      <c r="G53" s="260"/>
      <c r="H53" s="260"/>
      <c r="I53" s="114"/>
    </row>
    <row r="54" spans="1:9" ht="90" customHeight="1" x14ac:dyDescent="0.25">
      <c r="A54" s="112" t="s">
        <v>34</v>
      </c>
      <c r="B54" s="55" t="s">
        <v>89</v>
      </c>
      <c r="C54" s="278" t="s">
        <v>83</v>
      </c>
      <c r="D54" s="21">
        <v>44197</v>
      </c>
      <c r="E54" s="37">
        <v>44501</v>
      </c>
      <c r="F54" s="21">
        <v>44197</v>
      </c>
      <c r="G54" s="37">
        <v>44501</v>
      </c>
      <c r="H54" s="145" t="s">
        <v>51</v>
      </c>
      <c r="I54" s="20"/>
    </row>
    <row r="55" spans="1:9" ht="109.5" customHeight="1" x14ac:dyDescent="0.25">
      <c r="A55" s="112" t="s">
        <v>100</v>
      </c>
      <c r="B55" s="28" t="s">
        <v>90</v>
      </c>
      <c r="C55" s="278"/>
      <c r="D55" s="21">
        <v>44197</v>
      </c>
      <c r="E55" s="37">
        <v>44501</v>
      </c>
      <c r="F55" s="21">
        <v>44197</v>
      </c>
      <c r="G55" s="37">
        <v>44501</v>
      </c>
      <c r="H55" s="146" t="s">
        <v>201</v>
      </c>
      <c r="I55" s="20"/>
    </row>
    <row r="56" spans="1:9" ht="130.5" customHeight="1" x14ac:dyDescent="0.25">
      <c r="A56" s="112" t="s">
        <v>101</v>
      </c>
      <c r="B56" s="150" t="s">
        <v>91</v>
      </c>
      <c r="C56" s="271" t="s">
        <v>83</v>
      </c>
      <c r="D56" s="21">
        <v>44287</v>
      </c>
      <c r="E56" s="101">
        <v>44469</v>
      </c>
      <c r="F56" s="21">
        <v>44287</v>
      </c>
      <c r="G56" s="101">
        <v>44469</v>
      </c>
      <c r="H56" s="194" t="s">
        <v>136</v>
      </c>
      <c r="I56" s="20"/>
    </row>
    <row r="57" spans="1:9" ht="170.25" customHeight="1" x14ac:dyDescent="0.25">
      <c r="A57" s="112"/>
      <c r="B57" s="154" t="s">
        <v>200</v>
      </c>
      <c r="C57" s="272"/>
      <c r="D57" s="21"/>
      <c r="E57" s="192">
        <v>44469</v>
      </c>
      <c r="F57" s="79"/>
      <c r="G57" s="32">
        <v>44377</v>
      </c>
      <c r="H57" s="193" t="s">
        <v>202</v>
      </c>
      <c r="I57" s="20"/>
    </row>
    <row r="58" spans="1:9" x14ac:dyDescent="0.25">
      <c r="A58" s="279" t="s">
        <v>36</v>
      </c>
      <c r="B58" s="279"/>
      <c r="C58" s="279"/>
    </row>
    <row r="59" spans="1:9" ht="18.75" customHeight="1" x14ac:dyDescent="0.25">
      <c r="A59" s="277" t="s">
        <v>50</v>
      </c>
      <c r="B59" s="277"/>
      <c r="C59" s="277"/>
      <c r="D59" s="277"/>
      <c r="E59" s="277"/>
      <c r="F59" s="277"/>
      <c r="G59" s="277"/>
      <c r="H59" s="277"/>
      <c r="I59" s="277"/>
    </row>
    <row r="60" spans="1:9" ht="15.75" customHeight="1" x14ac:dyDescent="0.25">
      <c r="A60" s="277"/>
      <c r="B60" s="277"/>
      <c r="C60" s="277"/>
      <c r="D60" s="277"/>
      <c r="E60" s="277"/>
      <c r="F60" s="277"/>
      <c r="G60" s="277"/>
      <c r="H60" s="277"/>
      <c r="I60" s="277"/>
    </row>
    <row r="61" spans="1:9" ht="51" customHeight="1" x14ac:dyDescent="0.25"/>
    <row r="62" spans="1:9" ht="80.25" customHeight="1" x14ac:dyDescent="0.3">
      <c r="A62" s="132"/>
      <c r="B62" s="275" t="s">
        <v>132</v>
      </c>
      <c r="C62" s="275"/>
      <c r="H62" s="202" t="s">
        <v>165</v>
      </c>
    </row>
  </sheetData>
  <mergeCells count="34">
    <mergeCell ref="D3:E3"/>
    <mergeCell ref="A5:I5"/>
    <mergeCell ref="F7:G7"/>
    <mergeCell ref="C29:C33"/>
    <mergeCell ref="A6:H6"/>
    <mergeCell ref="A7:A9"/>
    <mergeCell ref="B7:B9"/>
    <mergeCell ref="F3:G3"/>
    <mergeCell ref="C13:C18"/>
    <mergeCell ref="I7:I9"/>
    <mergeCell ref="H7:H9"/>
    <mergeCell ref="D7:E7"/>
    <mergeCell ref="C7:C9"/>
    <mergeCell ref="B12:H12"/>
    <mergeCell ref="C11:H11"/>
    <mergeCell ref="H32:H33"/>
    <mergeCell ref="B62:C62"/>
    <mergeCell ref="C37:C38"/>
    <mergeCell ref="C24:C28"/>
    <mergeCell ref="C34:C35"/>
    <mergeCell ref="C39:C40"/>
    <mergeCell ref="C41:C42"/>
    <mergeCell ref="B53:H53"/>
    <mergeCell ref="C45:C46"/>
    <mergeCell ref="A59:I60"/>
    <mergeCell ref="C54:C55"/>
    <mergeCell ref="A58:C58"/>
    <mergeCell ref="C43:C44"/>
    <mergeCell ref="C50:C52"/>
    <mergeCell ref="H18:H19"/>
    <mergeCell ref="C20:C23"/>
    <mergeCell ref="C47:C49"/>
    <mergeCell ref="C56:C57"/>
    <mergeCell ref="H43:H44"/>
  </mergeCells>
  <pageMargins left="0.31496062992125984" right="0.31496062992125984" top="0.74803149606299213" bottom="0.35433070866141736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8</vt:lpstr>
      <vt:lpstr>таблица 9</vt:lpstr>
      <vt:lpstr>таблица 10</vt:lpstr>
      <vt:lpstr>таблица 11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2022-03-28T10:22:29Z</dcterms:modified>
</cp:coreProperties>
</file>