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OLE_LINK1" localSheetId="2">Лист3!$D$3</definedName>
    <definedName name="OLE_LINK5" localSheetId="3">Лист4!$A$2</definedName>
    <definedName name="OLE_LINK7" localSheetId="3">Лист4!$I$3</definedName>
    <definedName name="OLE_LINK9" localSheetId="3">Лист4!$A$7</definedName>
  </definedNames>
  <calcPr calcId="145621"/>
</workbook>
</file>

<file path=xl/calcChain.xml><?xml version="1.0" encoding="utf-8"?>
<calcChain xmlns="http://schemas.openxmlformats.org/spreadsheetml/2006/main">
  <c r="J21" i="1" l="1"/>
  <c r="J20" i="1"/>
  <c r="I21" i="1"/>
  <c r="I20" i="1"/>
  <c r="I16" i="1"/>
  <c r="I15" i="1"/>
  <c r="J12" i="1"/>
  <c r="F6" i="5"/>
  <c r="F4" i="5"/>
  <c r="F3" i="5"/>
  <c r="J7" i="1"/>
  <c r="J8" i="1"/>
  <c r="D4" i="5"/>
  <c r="D3" i="5"/>
  <c r="D6" i="5" s="1"/>
  <c r="I7" i="1"/>
  <c r="I8" i="1"/>
  <c r="B6" i="5"/>
</calcChain>
</file>

<file path=xl/sharedStrings.xml><?xml version="1.0" encoding="utf-8"?>
<sst xmlns="http://schemas.openxmlformats.org/spreadsheetml/2006/main" count="410" uniqueCount="228">
  <si>
    <t>№ п/п</t>
  </si>
  <si>
    <t>Наименование программы, подпрограммы программы, основного мероприятия подпрограммы программы</t>
  </si>
  <si>
    <t>Ответственный исполнитель, соисполнители программы</t>
  </si>
  <si>
    <t>Целевая статья расходов</t>
  </si>
  <si>
    <t>Программа</t>
  </si>
  <si>
    <t>Подпрограмма</t>
  </si>
  <si>
    <t>Направление расходов</t>
  </si>
  <si>
    <t>кассовое исполнение</t>
  </si>
  <si>
    <t>Администрация города Пятигорска</t>
  </si>
  <si>
    <t>1.</t>
  </si>
  <si>
    <t>1.1.</t>
  </si>
  <si>
    <t>2.</t>
  </si>
  <si>
    <t>Наименование программы, подпрограммы программы,  основного мероприятия</t>
  </si>
  <si>
    <t>Источники ресурсного обеспечения</t>
  </si>
  <si>
    <t>Кассовое исполнение</t>
  </si>
  <si>
    <t>бюджет Ставропольского края (далее – краевой бюджет)</t>
  </si>
  <si>
    <t>бюджет города-курорта Пятигорска (далее – бюджет города)</t>
  </si>
  <si>
    <t>иные источники финансирования</t>
  </si>
  <si>
    <t>краевой бюджет</t>
  </si>
  <si>
    <t>бюджет города</t>
  </si>
  <si>
    <t>*  В соответствии с муниципальной программой города-курорта Пятигорска.</t>
  </si>
  <si>
    <t>№ п\п</t>
  </si>
  <si>
    <t xml:space="preserve">Наименование целевого индикатора, показателя программы, подпрограммы 
программы
</t>
  </si>
  <si>
    <t xml:space="preserve">Единица  
измерения
</t>
  </si>
  <si>
    <t>Значения целевого индикатора, показателя программы, подпрограммы программы</t>
  </si>
  <si>
    <t>план</t>
  </si>
  <si>
    <t>фактическое значение на конец года</t>
  </si>
  <si>
    <t>Обоснование отклонений значений показателя (индикатора) на конец отчетного года (при наличии)</t>
  </si>
  <si>
    <t>2.1.</t>
  </si>
  <si>
    <t>2.2.</t>
  </si>
  <si>
    <t>2.3.</t>
  </si>
  <si>
    <t>2.5.</t>
  </si>
  <si>
    <t>3.1.</t>
  </si>
  <si>
    <t>3.2.</t>
  </si>
  <si>
    <t>Наименование  основного мероприятия подпрограммы муниципальной программы города-курорта Пятигорска</t>
  </si>
  <si>
    <t>Ответственный исполнитель</t>
  </si>
  <si>
    <t>Плановый срок</t>
  </si>
  <si>
    <t>начала реализации</t>
  </si>
  <si>
    <t>окончания реализации</t>
  </si>
  <si>
    <t>Фактический срок</t>
  </si>
  <si>
    <t>Проблемы, возникшие в ходе реализации мероприятия*</t>
  </si>
  <si>
    <t>Официальное опубликование муниципальных нормативных правовых актов города-курорта Пятигорска</t>
  </si>
  <si>
    <t>Формирование, содержание и использование Архивного фонда Ставропольского края</t>
  </si>
  <si>
    <t>0000</t>
  </si>
  <si>
    <t>бюжет города</t>
  </si>
  <si>
    <t>Подпрограмма 4 «Обеспечение реализации программы и общепрограммные мероприятия»</t>
  </si>
  <si>
    <t>Основные мероприятия «Обеспечение реализации программы»</t>
  </si>
  <si>
    <t>Формирование, содержание и использование муниципального архива</t>
  </si>
  <si>
    <t>Обеспечение полноты, оперативности и достоверности информационного обмена между администрацией города Пятигорска и населением</t>
  </si>
  <si>
    <t>1.2.</t>
  </si>
  <si>
    <t>1.3.</t>
  </si>
  <si>
    <t>1.4.</t>
  </si>
  <si>
    <t>3.</t>
  </si>
  <si>
    <t>4.</t>
  </si>
  <si>
    <t>4.1.</t>
  </si>
  <si>
    <t>Основное мероприятие</t>
  </si>
  <si>
    <t>Год предшествующий отчетному</t>
  </si>
  <si>
    <t>Отчетный год</t>
  </si>
  <si>
    <t>Исполнение основных мероприятий, мероприятий, контрольных событий в соответствии с планом-графиком</t>
  </si>
  <si>
    <t>Муниципальная программа города-курорта Пятигорска  "Развитие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Пятигорске"</t>
  </si>
  <si>
    <t xml:space="preserve">1.Подпрограмма 1 «Развитие информационного общества в городе-курорте Пятигорска» </t>
  </si>
  <si>
    <t>Основное мероприятие: Освещение деятельности администрации города Пятигорска и основных событий общественно-политической жизни города-курорта Пятигорска</t>
  </si>
  <si>
    <t>Информирование населения о деятельности администрации города Пятигорска и о реализации приоритетных направлений социально-экономического развития</t>
  </si>
  <si>
    <t>Контрольное событие 1: Размещение информационных материалов в СМИ</t>
  </si>
  <si>
    <t>Контрольное событие 2:Организованы приемы граждан по личным вопросам Главой города Пятигорска, заместителями главы администрации города Пятигорска по вопросам, отнесенным к их компетенции</t>
  </si>
  <si>
    <t>Контрольное событие 3: Опубликованы НПА</t>
  </si>
  <si>
    <t xml:space="preserve">Основное мероприятие: Развитие и укрепление материально-технической базы администрации города Пятигорска </t>
  </si>
  <si>
    <t>Приобретение оборудования, аппаратно-программных средств</t>
  </si>
  <si>
    <t xml:space="preserve">Основное мероприятие: Организация комплектования, хранения, учета и использования архивных документов </t>
  </si>
  <si>
    <t>2. Подпрограмма 2: «Развитие муниципальной службы и противодействие коррупции в городе-курорте Пятигорске"</t>
  </si>
  <si>
    <t>Основное мероприятие: Освещение сведений о борьбе с коррупцией на территории города-курорта Пятигорска</t>
  </si>
  <si>
    <t xml:space="preserve">Основное мероприятие 
Профилактика коррупционных рисков в сфере деятельности административных органов
</t>
  </si>
  <si>
    <t>Проведение профилактических мероприятий, связанных  с разъяснениями руководителям предприятий и учреждений города-курорта Пятигорска, обладающих правами юридического лица, об ответственности предусмотренной законодательством Российской Федерации за совершение коррупционных преступлений</t>
  </si>
  <si>
    <t>Основное мероприятие: Проведение аттестации муниципальных служащих</t>
  </si>
  <si>
    <t xml:space="preserve">Контрольное событие 6: Проведена аттестация муниципальных служащих </t>
  </si>
  <si>
    <t>Основное мероприятие:  Профессиональная переподготовка и повышение квалификации специалистов отраслевых (функциональных) органов (структурных подразделений) администрации города Пятигорска(не являющихся юридическими лицами)</t>
  </si>
  <si>
    <t>Контрольное событие 7: Муниципальные служащие прошли курсы повышения квалификации</t>
  </si>
  <si>
    <t xml:space="preserve"> Основное мероприятие:  Развитие кадрового резерва в администрации города Пятигорска</t>
  </si>
  <si>
    <t xml:space="preserve">Подпрограмма 3 «Повышение качества предоставления государственных и муниципальных услуг» </t>
  </si>
  <si>
    <t>Основное мероприятие  Актуализация административных регламентов предоставления муниципальных услуг в соответствии с действующим законодательством</t>
  </si>
  <si>
    <t>Разработка, утверждение и актуализация в соответствии с действующим законодательством Российской Федерации административных регламентов предоставления муниципальных услуг (функций)</t>
  </si>
  <si>
    <t xml:space="preserve">Контрольное событие 8:
Утверждены постановления администрации города   Пятигорска о внесении изменений в административные регламенты предоставления государственных и муниципальных услуг
</t>
  </si>
  <si>
    <t>Основное мероприятие: Подготовка предложений по расширению перечня муниципальных услуг, предоставляемых многофункциональным центром</t>
  </si>
  <si>
    <t xml:space="preserve">Контрольное событие 9:
Внесены предложения по расширению перечня муниципальных услуг, предоставляемых многофункциональным центром 
</t>
  </si>
  <si>
    <t>Основное мероприятие:  Повышение доступности государственных и муниципальных услуг, предоставляемых по принципу «одного окна»</t>
  </si>
  <si>
    <t>Обеспечение деятельности (оказание услуг) уполномоченного многофункционального центра предоставления государственных и муниципальных услуг</t>
  </si>
  <si>
    <t xml:space="preserve">Контрольное событие 10:
Проведен мониторинг качества предоставления государственных и муниципальных услуг
</t>
  </si>
  <si>
    <t>Основное мероприятие:  Проведение мероприятий по популяризации предоставления муниципальных услуг в электронной форме</t>
  </si>
  <si>
    <t>Контрольное событие 11: Проведены мероприятия по популяризации предоставления муниципальных услуг в электронной форме</t>
  </si>
  <si>
    <t>4. Подпрограмма 4 «Обеспечение реализации программы  "Развитие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Пятигорске" и общепрограммные мероприятия»</t>
  </si>
  <si>
    <t>Основное мероприятие «Обеспечение реализации муниципальной программы города-курорта Пятигорска»</t>
  </si>
  <si>
    <t xml:space="preserve">Администрация города Пятигорска </t>
  </si>
  <si>
    <t xml:space="preserve">Администрация города Пятигорска, МФЦ </t>
  </si>
  <si>
    <t xml:space="preserve">Подпрограмма 1 «Развитие информационного общества в городе-курорте Пятигорска» </t>
  </si>
  <si>
    <t>Подпрограмма 2 «Развитие муниципальной службы и противодействие коррупции в городе-курорте Пятигорске"</t>
  </si>
  <si>
    <t>Основное мероприятие: Организация комплектования, хранения учета и использования архивных документов</t>
  </si>
  <si>
    <t>Подпрограмма 4 «Обеспечение реализации программы и обще программные мероприятия»</t>
  </si>
  <si>
    <t>Основное мероприятие: Развитие и укрепление материально-технической базы администрации города Пятигорска</t>
  </si>
  <si>
    <t>Регулярно проводится инвентаризация административных регламентов, в соответствии с Перечнем муниципальных услуг, предоставляемых органами местного самоуправления  города-курорта Пятигорска.</t>
  </si>
  <si>
    <t>Основное мероприятие: "Развитие и укрепление материально-технической базы администрации города Пятигорска"</t>
  </si>
  <si>
    <t>Основное мероприятие: "Организация комплектования, хранения учета и использования архивных документов"</t>
  </si>
  <si>
    <t>"Основное мероприятие" Освещение деятельности администрации города Пятигорска и основных событий общественно-политической жизни города-курорта Пятигорска</t>
  </si>
  <si>
    <t>Основное  мероприятия «Обеспечение реализации программы»</t>
  </si>
  <si>
    <t>01</t>
  </si>
  <si>
    <t>02</t>
  </si>
  <si>
    <t>05</t>
  </si>
  <si>
    <t>3.3.</t>
  </si>
  <si>
    <t>3.4.</t>
  </si>
  <si>
    <t>I. Муниципальная программа города-курорта Пятигорска  "Развитие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Пятигорске"</t>
  </si>
  <si>
    <t>Цель  1 «Повышение открытости и эффективности деятельности  администрации города Пятигорска"</t>
  </si>
  <si>
    <t xml:space="preserve"> Индикатор 1. Доля проектов муниципальных нормативных правовых актов города вынесенных на общественное обсуждение в информационно-телекоммуникационной сети "Интернет"</t>
  </si>
  <si>
    <t xml:space="preserve">Инликатор 2. «Доля граждан, опрошенных в ходе мониторинга общественного мнения, удовлетворенных информационной открытостью деятельности органов местного самоуправления» </t>
  </si>
  <si>
    <t>Задача 1 Подпрограммы 1 «Информирование населения о деятельности администрации города Пятигорска и о реализации приоритетных направлений социально-экономического развития города-курорта Пятигорска»</t>
  </si>
  <si>
    <t xml:space="preserve">Показатель 1 «Количество муниципальных нормативных правовых актов города–курорта Пятигорска, официально опубликованных в СМИ» </t>
  </si>
  <si>
    <t>Задача 2 Подпрограммы 1 «Обеспечение необходимого уровня  информационной безопасности, формируемой единой информационной системой и обеспечение устойчивого развития различных отраслей деятельности в городе-курорте Пятигорске на базе широкого использования информационных технологий»</t>
  </si>
  <si>
    <t xml:space="preserve">Показатель 2 «Доля приобретенной компьютерной техники в администрации города Пятигорска» </t>
  </si>
  <si>
    <t>Показатель 3 «Количество муниципальных автоматизированных информационных систем в администрации города Пятигорска»</t>
  </si>
  <si>
    <t>единиц</t>
  </si>
  <si>
    <t>Задача 3 Подпрограммы 1 «Формирование и хранение единой нормативно-правовой базы информационного общества в городе-курорте Пятигорске»</t>
  </si>
  <si>
    <t>Показатель 4 «Объем архивного фонда»</t>
  </si>
  <si>
    <t>Цель 2 "Повышение результативности деятельности муниципальных служащих, уменьшение коррупционных рисков"</t>
  </si>
  <si>
    <t>Индикатор 3 "Количество муниципальных служащих, прошедших повышение квалификации"</t>
  </si>
  <si>
    <t>Подпрограмма 2: "Развитие муниципальной службы и противодействие коррупции в городе-курорте Пятигорске" (далее - Подпрограмма 2)</t>
  </si>
  <si>
    <t>Задача 1 Подпрограмма 2 "Формирование антикоррупционного сознания"</t>
  </si>
  <si>
    <t>Показатель 5 "Количество информационных материалов по антикоррупционной тематике, опубликованных в печатных изданиях, размещенных на официальном сайте муниципального образования города-курорта Пятигорска в информационно-телекоммуникационной сети "Интернет"</t>
  </si>
  <si>
    <t>Задача 2 Подпрограммы 2 "Повышение результативности деятельности и ответственности муниципальных служащих администрации города Пятигорска и отраслевых (функциональных) органов (структурных подразделений) администрации города Пятигорска"</t>
  </si>
  <si>
    <t>Показатель 6 "Доля муниципальных служащих, включенных в кадровый резерв"</t>
  </si>
  <si>
    <t>процентов</t>
  </si>
  <si>
    <t>Задача 3 Подпрограммы 2 "Формирование системы планомерного повышения квалификации и профессиональной переподготовки муниципальных служащих администрации города Пятигорска и отраслевых (функциональных) органов (структурных подразделений) администрации города Пятигорска"</t>
  </si>
  <si>
    <t>Показатель 7 "Доля муниципальных служащих, прошедших аттестацию"</t>
  </si>
  <si>
    <t>Цель 3 "Организация предоставления доступа населению и организациям к государственным и муниципальным услугам на основе информационных и телекоммуникационных технологий"</t>
  </si>
  <si>
    <t>Индикатор 4 "Количество жителей города-курорта Пятигорска, зарегистрированных на Едином портале государственных и муниципальных услуг"</t>
  </si>
  <si>
    <t>Индикатор 5 "Доля заявителей, удовлетворенных качеством и доступностью государственных и муниципальных услуг, предоставляемых органами местного самоуправления города-курорта Пятигорска в МФЦ"</t>
  </si>
  <si>
    <t>Подпрограмма 3: "Повышение качества предоставления государственных и муниципальных услуг" (далее - Подпрограмма 3)</t>
  </si>
  <si>
    <t>Задача 1 Подпрограммы 3 "Снижение административных барьеров в рамках предоставления государственных и муниципальных услуг в городе-курорте Пятигорске"</t>
  </si>
  <si>
    <t>Показатель 8 "Доля муниципальных услуг, предоставляемых в МФЦ, от общего количества муниципальных услуг, предоставляемых органами местного самоуправления"</t>
  </si>
  <si>
    <t>Задача 2 Подпрограммы 3 "Развитие МФЦ, приведение его деятельности в соответствие с установленными требованиями действующего законодательства"</t>
  </si>
  <si>
    <t>Задача 3 Подпрограммы 3 "Упрощение процедур и повышение комфортности получения гражданами и юридическими лицами муниципальных услуг за счет реализации принципа "одного окна"</t>
  </si>
  <si>
    <t>Задача 4 Подпрограммы 3 "Повышение качества предоставления и доступности муниципальных услуг, перевод муниципальных услуг в электронный вид"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</si>
  <si>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</si>
  <si>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</si>
  <si>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</si>
  <si>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</si>
  <si>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</si>
  <si>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</si>
  <si>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</si>
  <si>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</si>
  <si>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</si>
  <si>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</si>
  <si>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</si>
  <si>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ИНФОРМАЦИЯ 
о расходах федерального бюджета, бюджета Ставропольского края, бюджета города-курорта Пятигорска, иных источников финансирования на реализацию целей муниципальной программы города-курорта Пятигорска "Развитие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Пятигорске"</t>
  </si>
  <si>
    <t>фактическое значение на конец года *</t>
  </si>
  <si>
    <t xml:space="preserve">II. Подпрограмма 1 «Развитие информационного общества в городе-курорте Пятигорске» </t>
  </si>
  <si>
    <t>16.</t>
  </si>
  <si>
    <t xml:space="preserve">Заведующий отделом автоматизации и информационных  технологий администрации города Пятигорска          </t>
  </si>
  <si>
    <t>М.В. Воронкин</t>
  </si>
  <si>
    <t xml:space="preserve">Заведующий отделом автоматизации и информационных  технологий администрации города Пятигорска  </t>
  </si>
  <si>
    <t xml:space="preserve">СВЕДЕНИЯ 
о достижении значений целевых индикаторов и показателей муниципальной программы города-курорта Пятигорска  "Развитие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Пятигорске"
</t>
  </si>
  <si>
    <t>1.1.1.</t>
  </si>
  <si>
    <t>1.1.2.</t>
  </si>
  <si>
    <t>1.1.3.</t>
  </si>
  <si>
    <t>1.2.1.</t>
  </si>
  <si>
    <t>1.3.1.</t>
  </si>
  <si>
    <t>1.3.2.</t>
  </si>
  <si>
    <t>3.1.1.</t>
  </si>
  <si>
    <t>3.3.1.</t>
  </si>
  <si>
    <t xml:space="preserve">СВЕДЕНИЯ 
о степени выполнения основных мероприятий подпрограмм 
муниципальной программы города-курорта Пятигорска "Развитие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Пятигорске"
</t>
  </si>
  <si>
    <t>всего:</t>
  </si>
  <si>
    <t>Утверждено в Программе на 31 декабря 2018 года постановление 4978 от 18.12.2018 г.</t>
  </si>
  <si>
    <t>1.4.1.</t>
  </si>
  <si>
    <t>Контрольное событие 4: Мероприятия по разъяснению руководителям предприятий и учреждений города-курорта Пятигорска, обладающими правами юридического лица, об ответственности, предусмотренной законодательством Российской Федерации об ответственности по совершению коррупционных преступлений, предусмотренные законодательством Российской Федерации проведены</t>
  </si>
  <si>
    <t>Контрольное событие 5: Освещены в средствах массовой информации сведения о деятельности администрации города Пятигорска по внедрению системы «Открытый Пятигорск» и о борьбе с коррупцией на территории города-курорта Пятигорска</t>
  </si>
  <si>
    <t>31.03.2019 30.06.2019 30.09.2019 31.12.2019</t>
  </si>
  <si>
    <t xml:space="preserve"> 31.12.2019</t>
  </si>
  <si>
    <t>Разработано Положение о формировании, ведении, подготовке и использовании кадрового резерва для замещения вакантных должностей муниципальной службы администрации города Пятигорска, утвержденное постановлением администрации города Пятигорска № 177 от 04.02.2013 года.  В Положении отражен перечень должностей, на замещение которых формируется кадровый резерв, положение о комиссии по формированию и подготовке кадрового резерва и ее состав (с учетом изменений) и порядок подготовки кадрового резерва. Сформирован  управленческий резерв на 2017 - 2021 годы для замещения вакантных должностей муниципальной службы администрации города Пятигорска. В 2019 году из резерва управленческих кадров было назначено 6 муниципальных служащих.</t>
  </si>
  <si>
    <t>В 2019 году аттестация муниципальных служащих не проводилась</t>
  </si>
  <si>
    <t>Аттестация муниципального служащего проводится в целях определения его соответствия замещаемой должности муниципальной службы. Аттестация муниципального служащего проводится один раз в три года. В 2019 году аттестация мунициальных служащих не была запланирована и не проводилась.</t>
  </si>
  <si>
    <t>В администрации города Пятигорска ведется строгий мониторинг образования муниципальных служащих муниципальной службы администрации города Пятигорска. 
  Утверждено Положение об обучении муниципальных служащих муниципальной службы администрации города Пятигорска. Положение регламентирует процесс и правила подготовки дополнительного профессионального образования муниципальных служащих администрации города Пятигорска. 8 муниципальных служащих муниципальной службы прошли  профессиональную переподготовку, по программе "Юриспруденция",  на базе ФГАОУВО "Северо-Кавказский федеральный университет".В 2019 году 10 муниципальных служащих прошли курсы повышения квалификации.</t>
  </si>
  <si>
    <t>В 2019 году 10 муниципальных служащих прошли курсы повышения квалификации.</t>
  </si>
  <si>
    <t>В 2019 году подготовлены и утверждены постановления администрации города   Пятигорска о внесении изменений в административные регламенты предоставления государственных и муниципальных услуг в количестве 87 проектов.</t>
  </si>
  <si>
    <t>Общее количество материалов, направленных на освещение деятельности администрации города Пятигорска и основных событий общественно-политической жизни города, а так же на информирование населения о деятельности администрации города Пятигорска и о реализации приоритетных направлений социально-экономического развития опубликовано - 860</t>
  </si>
  <si>
    <t xml:space="preserve"> Новости города Пятигорска и актуальная информация регулярно размещаются на сайте муниципального образования города-курорта Пятигорска, публикуются в общественно-политической газете "Пятигорская правда". Сайт открыт и доступен по разделам: "Общественная приемная", "Сообщи о проблеме". За 2019 год размещено 1450 материалов, из них 1276 - это новостной контент, 174 - анонсы.</t>
  </si>
  <si>
    <t>За 2019 год размещено 1450 материалов, из них 1276 - это новостной контент, 174 - анонсы.</t>
  </si>
  <si>
    <t xml:space="preserve">За год   опубликовано 121  НПА </t>
  </si>
  <si>
    <t>В МУ «МФЦ» проводится опрос заявителей о качестве предоствления услуг при помощи смс и инфомата на территории МФЦ, полученные сведения направляются в  информационно-аналитическую систему мониторинга качества предоставления государственных услуг (ИАС МКГУ) за год поступило оценок в количестве -  22093 . Информация о возможности оценки в ИАС МКГУ размещена на стендах и интернет-сайте МФЦ</t>
  </si>
  <si>
    <t>В МБУ «Многофункциональный центр предоставления государственных имуниципальных услуг города Пятигорска» ведется работа по регистрации на портале государственных и муниципальных услуг, также по восстановлению учетных записей. На постоянной основе размещаются  объявления  на стендах МУ «МФЦ» о популяризации предоставления муниципальных услуг в электронной форме.</t>
  </si>
  <si>
    <t>Среди специалистов, работающих в МФЦ,  постоянно проводится обучение в целях повышения уровня оперативности обслуживания заявителей. Оптимизирована система «электронной очереди», которая предназначена для повышения качества обслуживания заявителей, обратившихся в  МФЦ.</t>
  </si>
  <si>
    <t xml:space="preserve">Расширен перечень услуг, предоставляемых Управлением Федеральной налоговой службы по Ставропольскому краю через МФЦ, а также дополнен перечень услуг организаций, образующих инфраструктуру поддержки малого и среднего предпринимательства </t>
  </si>
  <si>
    <t xml:space="preserve">11 января 2019 года организована выставка посвященная 76-летию освобождения города Пятигорска от фашистских захватчиков, в экспозиции представлены документы из фондов архивного отдела администрации города Пятигорска Ставропольского края.
 26 апреля 2019 года,  посвященная 74-летию Победы ВОВ. В экспозиции представлены документы из фондов архивного отдела администрации города Пятигорска Ставропольского края.
На презентации выставки присутствовало 17 человек.
  21 и 24 мая 2019 года в рамках проведения мероприятий, посвященных празднованию 74-й годовщины Победы в Великой Отечественной войне 1941-1945 гг., в помещении Центра военно-патриотического воспитания молодежи города Пятигорска архивным отделом администрации города-курорта Пятигорска для учащихся школ города проведено 2 урока мужества
На уроках  присутствовало  28 человек.
   Исполнено   1193 социально-правовых  запроса, в том числе с положительным результатом – 1193, все они исполнены в установленные законодательством сроки 1193.   А также по материалам архива исполнено  тематических запросов 178.  Из них Vip Net-1086  запроса, по электронной почте- 135  запроса, через МФЦ-148 запросов.
Обеспечен  перевод в электронную форму 61                                                                                                                                                                                                                                                                                                                                                                                          ед.хр.  /   17556  листов /1626 документа  фондов № Р-1748 исполкома Пятигорского городского Совета народных депутатов, опись   № 3, № 172 администрация города Пятигорска, опись № 1.  
    Продолжена работа по внесению сведений в БД «Архивный фонд» (версия 5.0):
- фонд №  233 Муниципальное учреждение «Управление здравоохранения администрации города Пятигорска»-114 ед.хр.
- фонд № 106 государственное  учреждение  культуры Государственный музей-заповедник М. Ю. Лермонтова» за   2008 годы – 10  ед.хр.  
- фонд № 176-  Муниципальное учреждение финансовое управление   администрации города Пятигорска за  2013  год- 31 ед.хр.  
фонд   №  Р-5169 / 86   муниципальное учреждение «Управление архитектуры,  строительства и жилищно-коммунального хозяйства города Пятигорска»  администрации города Пятигорска- 2013 год-10 ед.хр.  
- фонд №  214- Дума  города Пятигорска  за  2013  год-19 ед.хр.  
- фонд № 85- ГБУК « Пятигорский краеведческий музей»  за  2008  год-13 ед.хр.  
- фонд № 222- МУ «Управление социальной  поддержки  населения» за  2013  год-15 ед.хр.  
- фонд № 108/Р-5869 Государственное учреждение культуры «Ставропольский государственный краевой театр оперетты» Министерства культуры Ставропольского края за 2008 год  - 17 ед.хр.  
-фонд № 172 администрация города Пятигорска за 2011, 2013  годы-  495 ед. хр.     
- фонд №  92 Пятигорский «Курортпродторг»- 1069 ед.хр.
Итого: 1793 ед. хр.    
В помещении архивного отдела  подготовлены и представлены выставки:
-15 октября  2019 года архивным отделом администрации города Пятигорска  Ставропольского края в рамках мероприятий, приуроченных ко Дню рождения М.Ю.Лермонтова проведена презентация выставки    «М.Ю.Лермонтов 1814-2019», посвященная 205-летию со дня рождения, подготовленная по документам фондов Государственного архива Российской Федерации,  ГКАУ «ГАСК» и Архивного отдела администрации города Пятигорска.  Выставку посетило 47  человек.
Проведена 1 экскурсия по архивному отделу присутствовали  18 человек.
Исполнено   612 социально-правовых  запроса, в том числе с поло-жительным результатом – 324, все они исполнены в установленные законо-дательством сроки 612.   А также по материалам архива исполнено  тематических запросов 123.  Из них Vip Net-579 запроса, по электронной почте- 96  запроса, через МФЦ-57 запросов, ЕИАС-57 запроса.
</t>
  </si>
  <si>
    <t xml:space="preserve">ОТЧЕТ 
об использовании средств бюджета города-курорта Пятигорска на реализацию муниципальной программы в 2019 году "Развитие информационного общества, оптимизация муниципальной службы и повышение качества предоставления государственных и муниципальных услуг в городе-курорте Пятигорске"
</t>
  </si>
  <si>
    <t xml:space="preserve">Сводная бюджетная роспись, план на 01.01.2019 года * </t>
  </si>
  <si>
    <t>Сводная бюджетная роспись на  31.12.2019 года *</t>
  </si>
  <si>
    <t>Основное мероприятие 
Профилактика коррупционных рисков в сфере деятельности административных органов</t>
  </si>
  <si>
    <t>не требует финансового обеспечения</t>
  </si>
  <si>
    <t>не менее 18</t>
  </si>
  <si>
    <t>не менее 95</t>
  </si>
  <si>
    <t>не менее 100</t>
  </si>
  <si>
    <t>Реализованы мероприятия по обслуживанию сети, работе аппаратно-программных  средств лицензионных программ, также приобретены персональные компьютеры, принтеры и расходные материалы в количестве: -Системные блоки: 15; -Мониторы: 9; -  клавиатура: 7; -мышь: 8; многофункциональные устройства: 11; ноутбук: 2; картриджи: 34</t>
  </si>
  <si>
    <t xml:space="preserve">Были подшиты и отремонтированы 18 документов на бумажной основе   по личному составу.   Обеспечен  перевод в электронную форму 261 ед.хр./63389  листов  фондов № Р-1748 исполкома Пятигорского городского Совета народных депутатов, описи № 1 и № 3, № 172 администрация города Пятигорска, 
опись № 1.
Также обеспечено расширение доступа к оцифрованным описям для пользователей, установлен компьютер в  читальном зале. 
3.2.  Продолжена работа по внесению сведений в БД «Архивный фонд» (версия 5.0):
 - фонд № 162  Пятигорский территориальный совет  по управлению  курортами профсоюзов -1811 ед.хр. 
  - фонд № 168  Пятигорская ковровая фабрика  им. Ильича Краевого управления художественных  и народных промыслов- 305 ед.хр.
 - фонд №  169 Администрация станицы Константиновской- 110 ед.хр.
- фонд №  206 Муниципальное унитарное предприятие Управление город-ского хозяйства- 151 ед.хр.
- фонд № 170 Пятигорский городской Совет ветеранов войны и труда- 
38 ед.хр.
Приняты на хранение документы по личному составу:  
-фонд № 70/Р-1748-исполнительный комитет Пятигорского городского Совета народных депутатов -1943-1991 годы-135 ед.хр.
-фонд № 101/207 ООО Туристическая компания «Пятигорск-интур» 2009-2016 годы- 26 ед.хр.
-фонд № 101/208 ООО «Машук» 2005-2015 годы -41 ед.хр.
-фонд № 101/210 -ООО «Ателье Керамики Юг» 2014-2018 годы -22 ед.хр.
Итого 224 ед.хр. 
Приняты на хранение документы постоянного хранения: 
-фонд № 172 администрация города Пятигорска за   2013  годы-  34 ед. хр.     
Итого 34  ед.хр.
</t>
  </si>
  <si>
    <t>94.69</t>
  </si>
  <si>
    <t>В 2019 году заключено контрактов на 4309,94 тыс.руб.Расходы всего составили 35524,47 тыс.руб.,в т.ч. 30538,83 тыс.руб.-заработная плата с начислениями;675,7 тыс.руб.-налоги;452,09тыс.руб.-услуги связи;1124,95 тыс.руб.-коммунальные услуги;448,25-закупка мебели и оргтехники;792,8 тыс.руб-закупка канц и хозтоваров;328,42 тыс.руб.-гсм;569,97-обслуживание оргтехники,техосмотр;542,69-закупка ПО и т.п.Оставшиеся 106,29 тыс.руб. будут израсходованы на погашение кредиторской задолженности.</t>
  </si>
  <si>
    <t xml:space="preserve">  Нормативные правовые акты публикуются в общественно-политической газете "Пятигорская правда". За год   опубликовано 277  НПА </t>
  </si>
  <si>
    <t>В рамках освещения деятельности администрации города Пятигорска и основных событий общественно-политической жизни города-курорта Пятигорска за год  осуществлялась:  Организация проведения пресс-конференций, брифингов, телевизионных программ с участием Главы города Пятигорска, заместителей администрации города  Пятигорска по вопросам, отнесенным к их компетенции, в количестве 730 В рамках борьбы с коррупцией на территории города-курорта Пятигорска загод   в СМИ опубликовано 33 статьи</t>
  </si>
  <si>
    <t>Планируемое значение не достигнуто в связи со снижением количества муниципальных нормативных актов принятых в 2019 году органами местного самоуправления города-курорта Пятигорска до 227. Стоит отметить, что все нормативные правовые акты были опубликованы в полном объеме</t>
  </si>
  <si>
    <t>Регулярно проводятся  мероприятия направленные на профилактику коррупционных преступлений.</t>
  </si>
  <si>
    <t xml:space="preserve">В рамках борьбы с коррупцией на территории города-курорта Пятигорска за год  в СМИ опубликовано 33 статьи. Материалы антикоррупционной направленности, а также информация о реализации мероприятий в сфере противодействия коррупции на регулярной основе размещаются в СМИ и на официальном сайте города Пятигорска: 
1. Статья в газете «Пятигорская правда» от 10.10.2019. «Коррупция-ржавчина в механизме общества». 
2. Статья на сайте газеты «Пятигорская правда» от 10.10.2019. «Коррупция-ржавчина в механизме общества». 
3. Статья в газете «Пятигорская правда» от 17.10.2019. «Коррупция в разных сферах»
4. Статья на сайте газеты «Пятигорская правда» от 17.10.2019. «Коррупция в разных сферах»
5. Баннер в газете «Пятигорская правда» от 17.10.2019 «Что делать, если у вас вымогают взятку»
6. Баннер на сайте газеты «Пятигорская правда» от 17.10.2019 «Что делать, если у вас вымогают взятку»
7. Сайт газеты «Дербентские новости» от 15.11.2019. «В Пятигорске состоялось заседание координационного совещания по вопросам безопасности, противодействия коррупции и обеспечения правопорядка»
8. Статья в газете «Пятигорская правда» от 30.11.2019 «Студентам о коррупции»
9. Статья на сайте газеты «Пятигорская правда» от 30.11.2019 «Студентам о коррупции»
10. Опрос на официальном сайте города Пятигорска от 26.07.2019. «Какими, на Ваш взгляд, мерами можно бороться с коррупцией?». 
11. Статья в газете «Пятигорская правда» от 11.07.2019. «Дело о мертвой душе».
12. Статья на сайте газеты «Пятигорская правда» от 11.07.2019. «Дело о мертвой душе».
13. Опрос на официальном сайте города Пятигорска от 8.04.2019. «Какими, на Ваш взгляд, мерами можно бороться с коррупцией?». 
14. Сайт Пятигорска от 14.05.2019 «Международный молодежный конкурс Генпрокуратуры РФ «Вместе против коррупции» стартует в июне».
15. Опрос на официальном сайте города Пятигорска от 10.06.2019. «Какими, на Ваш взгляд, мерами можно бороться с коррупцией?».
16. Опрос на официальном сайте города Пятигорска от 12.02.2019. «Какими, на Ваш взгляд, мерами можно бороться с коррупцией?». 
17. Баннер в газете «Пятигорская правда» от 23.02.2019. «Скажи «НЕТ» зарплате в конверте».
18. Баннер на сайте газеты «Пятигорская правда» от 23.02.2019. «Скажи «НЕТ» зарплате в конверте».
19. Газета «Пятигорская правда» от 23.02.2019. «Сегодня зарплата в конверте, завтра нищенская пенсия». 
20. Сайт газеты «Пятигорская правда» от 23.02.2019. «Сегодня зарплата в конверте, завтра нищенская пенсия». 
21. Стоп-коррупция - информация на главной странице официального сайта города Пятигорска (12  выпусков)
</t>
  </si>
  <si>
    <t xml:space="preserve"> С работниками администрации города Пятигорска и структурных подразделений администрации города Пятигорска, созданных в качестве юридического лица, были   проведены семинары - совещания, с участием представителей прокуратуры города Пятигорска:                                              -8 февраля 2019 года был проведен семинар - совещание с работками администрации города Пятигорска и структурных подразделений администрации города Пятигорска, созданных в качестве юридического лица, по заполнению Сведений о доходах, имуществе и обязательствах имущественного характера, а также их супруга (супруги) и несовершеннолетних детей, в том числе по работе с программой  БК.                                                                                                                           - 14 мая 2019 года  по теме «Проведение антикоррупционной экспертизы нормативно-правовых актов и их проектов».                                                                                                                                      -3 июня 2019 года и 24 июня 2019 года - по теме «Проблемные вопросы, касающиеся соблюдения прав граждан, при рассмотрении обращений граждан»;                                                                                -13 июня 2019 и 21 июня 2019 - по теме «Основные вопросы противодействия терроризму и экстремизму»;                                                                                                                                                  -17 июня 2019 года и 25 июня 2019 года - по теме «Ответственность муниципальных служащих при совершении коррупционных действий».                                                                                                        -26 ноября 2019 года в зале заседаний администрации города  Пятигорска состоялась Информационно-профилактическая встреча Пятигорского городского студенческого совета с представителем прокуратуры города Пятигорска. В ходе встречи были рассмотрены актуальные вопросы профилактики коррупции и предложены инициативы по предстоящим мероприятиям в преддверии Международного дня борьбы с коррупцией                                                                                - 9 декабря. 28 ноября 2019 года в зале заседаний администрации города  Пятигорска состоялась встреча-семинар «Коррупция не наша тема!» с представителями Общественного объединения правоохранительной направленности «ПРАВООХРАНИТЕЛЬНЫЙ КОРПУС» с участием помощника прокурора города Пятигорска. </t>
  </si>
  <si>
    <t xml:space="preserve">На основании Закона Ставропольского края от 31 декабря 2004 года № 122-кз «О наделении органов местного самоуправления муниципальных образований в Ставропольском крае отдельными государственными полномочиями Ставропольского края по формированию, содержанию и использованию Архивного фонда Ставропольского края», архивный фонд выолпняет мероприятия обеспечение деятельности по хранению, комплектованию, учету и использованию документов.
За 2019 год было реализовано:
1. Приняты на хранение документы по личному составу:  
-фонд № 235- Автотранспортное предприятие пятигорского территориального совета по  управлению курортами профсоюза  за 1943-2013 годы в количестве 340 ед.хр.
-фонд № 101/205 -ООО «Строительно-проектное управление» за 2013-2017 годы в количестве  23 ед.хр.
-фонд № 101/206 -ООО «Кавжилстрой» за 2002-2015 годы в количестве 56 ед.хр.
Приняты на хранение документы постоянного хранения: 
- фонд № 106 государственное  учреждение  культуры Государственный музей-заповедник М. Ю. Лермонтова» за   2008 годы – 10  ед.хр. (1 квартал)
- фонд № 176-  Муниципальное учреждение финансовое управление   администрации города Пятигорска за  2013  год- 31 ед.хр. (2 квартал)
фонд   №  Р-5169 / 86   муниципальное учреждение «Управление архитектуры,  строительства и жилищно-коммунального хозяйства города Пятигорска»  администрации города Пятигорска- 2013 год-10 ед.хр. (1 квартал)
- фонд №  214- Дума  города Пятигорска  за  2013  год-19 ед.хр. (1 квартал)
- фонд № 85- ГБУК « Пятигорский краеведческий музей»  за  2008  год-13 ед.хр. (1 квартал)
- фонд № 222- МУ «Управление социальной  поддержки  населения» за  2013  год-15 ед.хр. (1 квартал)
- фонд № 108/Р-5869 Государственное учреждение культуры «Ставропольский государственный краевой театр оперетты» Министерства культуры Ставропольского края за 2008 год  - 17 ед.хр. (2 квартал)
-фонд № 172 администрация города Пятигорска за 2011 год-  561 ед. хр. (2 квартал) 
Закартонированы  436 документа.
Проводилась проверка наличия и состояния документов 
постоянного хранения: 
Фонд № 77 Пятигорский городской комитет профсоюза медицинских работников -33 ед.хр.
Фонд № 78 Трест коммунальных, энергетических предприятий городов Кавминводской группы «Кавминэнерго» -109 ед.хр.
Фонд № 81 Трест водопроводно-канализационных и энергетических  пред-приятий  «Кавминводосвет» -81 ед.хр.
Фонд № 82 Пятигорский городской отдел статистики  -662 ед.хр.
по личному составу:
Фонд № 14л Пятигорский завод «Рембыттехника» 1943-1991 годы-167 ед.хр. 
 Фонд № 27л Пятигорское среднее городское профессионально-техническое училище № 7 1943-1991 годы-363 ед.хр.  
Фонд № 30л Пятигорская фабрика ремонта и пошива обуви 1960-1992-291 ед.хр.  
Фонд № 54л Фонд имущества  г. Пятигорска 1992-1993-3ед.хр.  
Фонд № 55л Магазин № 4 Пятигорской конторы «Курортпромторг» 1959-1980-5 ед.хр.  
Фонд № 84 Пятигорский производственный комбинат 1955-1965 годы- 121ед.хр.  
Фонд № 86л Кавминводское специализированное ремонтно-строительное управление 1960-1992 годы- 157ед.хр.  
Фонд № 87л Пятигорская строительно-монтажная и погрузо-разгрузочная артель «Стахановец» 1947-1960 годы- 90ед.хр.  
Фонд № 88л Предприятие «Эталон» благотворительного фонда Пятигорского отделения Ставропольского края Северо-Кавказского регионального отделения Союза ветеранов Афганистана 1992-1994 годы- 1ед.хр.  
Фонд № 89л Фирма «КМВ-Инвест» 1993-1995 годы-3 ед.хр.  
Фонд № 90л Брокерская контора «Орион-Бизнес» 1993-1996 годы- 1ед.хр.  
Фонд № 91л Муниципальное предприятие «Надежда» 1992-1993 годы- 3 ед.хр.  
Фонд № 93л Ставропольское краевое правление НТО энергетиков и электротехников 1988-1998 годы- 4ед.хр.  
Фонд № 94л Ставропольский благотворительный фонд «Россияне против наркотиков» 1997-1998 годы-3 ед.хр.  
Фонд № 95л Хозрасчетный строительный участок производственно-оммер-ческого центра «Альтаир» 1956-1993 годы- 141 ед.хр.  
Фонд № 96л Пятигорский магазин № 2 «Березка» Ростовской торговой фирмы «Березка» 1965-1995 годы- 15ед.хр.  
Фонд № 97 Учебно-производственное предприятие «Доброта» 1990-1994 годы- 6 ед.хр.  
Фонд № 98 Филиал малого предприятия «Спектр» и «Неофит» 1992-1993 годы- 2 ед.хр.  
Фонд № 105л Магазин «Универсам» Пятигорского Курортпродторга 1974-1997 годы- 107 ед.хр.  
Фонд № 106 Пятигорское отделение художественного фонда России 1963-1993 годы-61  ед.хр.  
Фонд № 108л Управление по повышению нефтеотдачи пластов и капиталь-ному ремонту скважин объединения «Ставропольнефтегаз» 1985-1991 годы- 114 ед.хр.  
Итого:  3638 единиц хранения 
</t>
  </si>
  <si>
    <t>Реализованы мероприятия по обслуживанию сети, работе аппаратно-программных  средств лицензионных программ, также на сонове муниципальных  контрактов приобретены персональные компьютеры, принтеры и расходные материалы в количестве: -Системные блоки: 15 (  МК №  72 от 29.11.2019, МК №   77 от    02.12.2019); -Мониторы: 9, -  клавиатура: 7; -мышь: 8; (МК № 2   от  04.02.2019, МК №  59 от 12.09.2019, МК №    45  от 29.07.2019, МК №  74 от 02.12.2019, МК №   54 от  19.08.2019, МК № 97 от 16.12.2019) ;  многофункциональные устройства: 11 (МК  № 74   от 02.12.2019, МК № 8 от 04.02.2019); ноутбук: 2 ( МК № 72 от 29.11.2019); картриджи: 34 (МК № 78   от  09.12.2019)</t>
  </si>
  <si>
    <t xml:space="preserve">Расходы в 2019 году 
(тыс. рублей)
</t>
  </si>
  <si>
    <t>* Информация по муниципальной программе на 01.01.2019 утвержденной постановлением города-курорта Пятигорска от 18.12.2018 № 4978</t>
  </si>
  <si>
    <t>* *Для годового отчета - 31 декабря отчетного финансового года.</t>
  </si>
  <si>
    <t>Сводная бюджетная роспись на 31 декабря 2019 года</t>
  </si>
  <si>
    <t>181545,0</t>
  </si>
  <si>
    <t xml:space="preserve">В 2019 году Главой города и заместителями главы администрации города на личном приеме было принято 117 человек, Главой города Пятигорска принято 54 человек, заместителями главы администрации 63. Все вопросы с приема были взяты на особый контроль, по ним были даны подробные ответы за подписью того лица, кто проводил прием. Из 117 обращений решено
положительно – 8 разъяснено - 89 меры приняты по 15 обращениям, 5 заявителям даны рекомендации по решению поставленных вопросов. </t>
  </si>
  <si>
    <t>Приложение</t>
  </si>
  <si>
    <t>Задача 4 Подпрограммы 1: Внедрение юридически значимого документооборота в органах местного самоуправления города-курорта Пятигорска и муниципальных учреждениях</t>
  </si>
  <si>
    <t>Доля внутриведомственного и межведомственного юридически значимого электронного документооборота органов местного самоуправления города-курорта Пятигорск и муниципальных учре-ждений</t>
  </si>
  <si>
    <t>Задача 5 Подпрограммы 1: «Размещение открытых данных на информационных ресурсах органов местного самоуправления города-курорта Пятигорска»</t>
  </si>
  <si>
    <t>Доля открытых данных органов местного самоуправления, прошедших гармонизацию</t>
  </si>
  <si>
    <t>_</t>
  </si>
  <si>
    <t>17.</t>
  </si>
  <si>
    <t>18.</t>
  </si>
  <si>
    <t>Показатель 9 Доля заявителей, удовлетворенных качеством и доступностью государственных и муниципальных услуг, предоставляемых органами местного самоуправления города-курорта Пятигорска в МУ «МФЦ»</t>
  </si>
  <si>
    <t>Показатель 10 "Доля заявителей, обратившихся за предоставлением государственных и муниципальных услуг, предоставляемых органами местного самоуправления города-курорта Пятигорска в МФЦ"</t>
  </si>
  <si>
    <t>Показатель 11 "Доля регламентированных муниципальных услуг, предоставляемых органами местного самоуправления города-курорта Пятигорска"</t>
  </si>
  <si>
    <t>Показатель 12 "Количество запросов о получении муниципальной услуги в электронном виде"</t>
  </si>
  <si>
    <t>В течении последнего времени велась работа по популяризации механизма предоставления услуг в электронной форме. Получение муниципальных услуг через Портал государственных и муниципальных услуг в электронном виде намного  удобнее и быстрее для жителей города Пятигорска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</si>
</sst>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Calibri"/>
      <family val="2"/>
      <charset val="204"/>
      <scheme val="minor"/>
    </font>
    <font>
      <sz val="13"/>
      <color rgb="FFFF0000"/>
      <name val="Calibri"/>
      <family val="2"/>
      <charset val="204"/>
      <scheme val="minor"/>
    </font>
    <font>
      <sz val="13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0" xfId="0" applyAlignment="1"/>
    <xf numFmtId="0" fontId="14" fillId="0" borderId="0" xfId="0" applyFont="1"/>
    <xf numFmtId="0" fontId="14" fillId="0" borderId="0" xfId="0" applyFont="1" applyAlignme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0" fillId="2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0" fillId="0" borderId="0" xfId="0" applyNumberFormat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14" fontId="9" fillId="2" borderId="1" xfId="0" applyNumberFormat="1" applyFont="1" applyFill="1" applyBorder="1" applyAlignment="1">
      <alignment horizontal="left" vertical="center"/>
    </xf>
    <xf numFmtId="0" fontId="9" fillId="2" borderId="1" xfId="0" applyNumberFormat="1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9" fillId="2" borderId="1" xfId="0" applyFont="1" applyFill="1" applyBorder="1" applyAlignment="1">
      <alignment horizontal="left" vertical="center" wrapText="1" shrinkToFit="1"/>
    </xf>
    <xf numFmtId="0" fontId="9" fillId="2" borderId="1" xfId="0" applyFont="1" applyFill="1" applyBorder="1" applyAlignment="1">
      <alignment vertical="center"/>
    </xf>
    <xf numFmtId="14" fontId="9" fillId="2" borderId="1" xfId="0" applyNumberFormat="1" applyFont="1" applyFill="1" applyBorder="1" applyAlignment="1">
      <alignment horizontal="left" vertical="center" wrapText="1" shrinkToFit="1"/>
    </xf>
    <xf numFmtId="0" fontId="16" fillId="2" borderId="7" xfId="0" applyFont="1" applyFill="1" applyBorder="1" applyAlignment="1">
      <alignment horizontal="left" vertical="center"/>
    </xf>
    <xf numFmtId="14" fontId="16" fillId="2" borderId="7" xfId="0" applyNumberFormat="1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 wrapText="1"/>
    </xf>
    <xf numFmtId="14" fontId="16" fillId="2" borderId="0" xfId="0" applyNumberFormat="1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 wrapText="1"/>
    </xf>
    <xf numFmtId="14" fontId="16" fillId="2" borderId="4" xfId="0" applyNumberFormat="1" applyFont="1" applyFill="1" applyBorder="1" applyAlignment="1">
      <alignment horizontal="left" vertical="center"/>
    </xf>
    <xf numFmtId="14" fontId="16" fillId="2" borderId="11" xfId="0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14" fontId="16" fillId="2" borderId="1" xfId="0" applyNumberFormat="1" applyFont="1" applyFill="1" applyBorder="1" applyAlignment="1">
      <alignment horizontal="left" vertical="center"/>
    </xf>
    <xf numFmtId="14" fontId="16" fillId="2" borderId="5" xfId="0" applyNumberFormat="1" applyFont="1" applyFill="1" applyBorder="1" applyAlignment="1">
      <alignment horizontal="left" vertical="center"/>
    </xf>
    <xf numFmtId="0" fontId="17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7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wrapText="1"/>
    </xf>
    <xf numFmtId="14" fontId="9" fillId="2" borderId="1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10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16" workbookViewId="0">
      <selection activeCell="B5" sqref="B5"/>
    </sheetView>
  </sheetViews>
  <sheetFormatPr defaultRowHeight="15.75" x14ac:dyDescent="0.25"/>
  <cols>
    <col min="1" max="1" width="6.28515625" style="65" customWidth="1"/>
    <col min="2" max="2" width="39" style="66" customWidth="1"/>
    <col min="3" max="3" width="17.5703125" style="67" customWidth="1"/>
    <col min="4" max="4" width="14.7109375" style="52" customWidth="1"/>
    <col min="5" max="6" width="16.28515625" style="52" customWidth="1"/>
    <col min="7" max="7" width="14.28515625" style="52" customWidth="1"/>
    <col min="8" max="8" width="13.5703125" style="20" customWidth="1"/>
    <col min="9" max="9" width="13.85546875" style="21" customWidth="1"/>
    <col min="10" max="10" width="16" style="21" customWidth="1"/>
    <col min="11" max="11" width="13.85546875" style="52" customWidth="1"/>
    <col min="12" max="16384" width="9.140625" style="52"/>
  </cols>
  <sheetData>
    <row r="1" spans="1:11" x14ac:dyDescent="0.25">
      <c r="G1" s="115" t="s">
        <v>215</v>
      </c>
      <c r="H1" s="115"/>
      <c r="I1" s="115"/>
      <c r="J1" s="115"/>
    </row>
    <row r="2" spans="1:11" ht="69.75" customHeight="1" x14ac:dyDescent="0.25">
      <c r="A2" s="120" t="s">
        <v>189</v>
      </c>
      <c r="B2" s="121"/>
      <c r="C2" s="121"/>
      <c r="D2" s="121"/>
      <c r="E2" s="121"/>
      <c r="F2" s="121"/>
      <c r="G2" s="121"/>
      <c r="H2" s="121"/>
      <c r="I2" s="121"/>
      <c r="J2" s="122"/>
    </row>
    <row r="3" spans="1:11" ht="54.75" customHeight="1" x14ac:dyDescent="0.25">
      <c r="A3" s="124" t="s">
        <v>0</v>
      </c>
      <c r="B3" s="124" t="s">
        <v>1</v>
      </c>
      <c r="C3" s="124" t="s">
        <v>2</v>
      </c>
      <c r="D3" s="123" t="s">
        <v>3</v>
      </c>
      <c r="E3" s="123"/>
      <c r="F3" s="123"/>
      <c r="G3" s="123"/>
      <c r="H3" s="124" t="s">
        <v>209</v>
      </c>
      <c r="I3" s="123"/>
      <c r="J3" s="123"/>
    </row>
    <row r="4" spans="1:11" ht="117" customHeight="1" x14ac:dyDescent="0.25">
      <c r="A4" s="124"/>
      <c r="B4" s="124"/>
      <c r="C4" s="124"/>
      <c r="D4" s="53" t="s">
        <v>4</v>
      </c>
      <c r="E4" s="53" t="s">
        <v>5</v>
      </c>
      <c r="F4" s="53" t="s">
        <v>55</v>
      </c>
      <c r="G4" s="53" t="s">
        <v>6</v>
      </c>
      <c r="H4" s="18" t="s">
        <v>190</v>
      </c>
      <c r="I4" s="53" t="s">
        <v>191</v>
      </c>
      <c r="J4" s="53" t="s">
        <v>7</v>
      </c>
    </row>
    <row r="5" spans="1:11" ht="127.5" customHeight="1" x14ac:dyDescent="0.25">
      <c r="A5" s="54"/>
      <c r="B5" s="57" t="s">
        <v>59</v>
      </c>
      <c r="C5" s="53" t="s">
        <v>8</v>
      </c>
      <c r="D5" s="54">
        <v>13</v>
      </c>
      <c r="E5" s="54">
        <v>1</v>
      </c>
      <c r="F5" s="58"/>
      <c r="G5" s="58" t="s">
        <v>43</v>
      </c>
      <c r="H5" s="20">
        <v>168867.09</v>
      </c>
      <c r="I5" s="20">
        <v>185573.42</v>
      </c>
      <c r="J5" s="19">
        <v>183699.65</v>
      </c>
      <c r="K5" s="59"/>
    </row>
    <row r="6" spans="1:11" ht="75" customHeight="1" x14ac:dyDescent="0.25">
      <c r="A6" s="54" t="s">
        <v>9</v>
      </c>
      <c r="B6" s="53" t="s">
        <v>93</v>
      </c>
      <c r="C6" s="53" t="s">
        <v>8</v>
      </c>
      <c r="D6" s="54">
        <v>13</v>
      </c>
      <c r="E6" s="54">
        <v>1</v>
      </c>
      <c r="F6" s="58"/>
      <c r="G6" s="58" t="s">
        <v>43</v>
      </c>
      <c r="H6" s="20">
        <v>21701.06</v>
      </c>
      <c r="I6" s="20">
        <v>23148.98</v>
      </c>
      <c r="J6" s="19">
        <v>22971.01</v>
      </c>
    </row>
    <row r="7" spans="1:11" ht="87.75" customHeight="1" x14ac:dyDescent="0.25">
      <c r="A7" s="54" t="s">
        <v>10</v>
      </c>
      <c r="B7" s="60" t="s">
        <v>97</v>
      </c>
      <c r="C7" s="53" t="s">
        <v>8</v>
      </c>
      <c r="D7" s="54">
        <v>13</v>
      </c>
      <c r="E7" s="54">
        <v>1</v>
      </c>
      <c r="F7" s="58" t="s">
        <v>103</v>
      </c>
      <c r="G7" s="58" t="s">
        <v>43</v>
      </c>
      <c r="H7" s="20">
        <v>3000</v>
      </c>
      <c r="I7" s="20">
        <f>4274380/1000</f>
        <v>4274.38</v>
      </c>
      <c r="J7" s="19">
        <f>4123250/1000</f>
        <v>4123.25</v>
      </c>
    </row>
    <row r="8" spans="1:11" ht="85.5" customHeight="1" x14ac:dyDescent="0.25">
      <c r="A8" s="54" t="s">
        <v>49</v>
      </c>
      <c r="B8" s="61" t="s">
        <v>95</v>
      </c>
      <c r="C8" s="53" t="s">
        <v>8</v>
      </c>
      <c r="D8" s="54">
        <v>13</v>
      </c>
      <c r="E8" s="54">
        <v>1</v>
      </c>
      <c r="F8" s="58" t="s">
        <v>104</v>
      </c>
      <c r="G8" s="58" t="s">
        <v>43</v>
      </c>
      <c r="H8" s="20">
        <v>3801.06</v>
      </c>
      <c r="I8" s="20">
        <f>3974599.61/1000</f>
        <v>3974.5996099999998</v>
      </c>
      <c r="J8" s="20">
        <f>3947755.18/1000</f>
        <v>3947.7551800000001</v>
      </c>
    </row>
    <row r="9" spans="1:11" ht="90" customHeight="1" x14ac:dyDescent="0.25">
      <c r="A9" s="54" t="s">
        <v>50</v>
      </c>
      <c r="B9" s="62" t="s">
        <v>61</v>
      </c>
      <c r="C9" s="53" t="s">
        <v>8</v>
      </c>
      <c r="D9" s="63">
        <v>13</v>
      </c>
      <c r="E9" s="63">
        <v>1</v>
      </c>
      <c r="F9" s="64" t="s">
        <v>105</v>
      </c>
      <c r="G9" s="58" t="s">
        <v>43</v>
      </c>
      <c r="H9" s="20">
        <v>14900</v>
      </c>
      <c r="I9" s="20">
        <v>14900</v>
      </c>
      <c r="J9" s="19">
        <v>14900</v>
      </c>
    </row>
    <row r="10" spans="1:11" ht="90" customHeight="1" x14ac:dyDescent="0.25">
      <c r="A10" s="54"/>
      <c r="B10" s="62" t="s">
        <v>192</v>
      </c>
      <c r="C10" s="53" t="s">
        <v>8</v>
      </c>
      <c r="D10" s="63">
        <v>13</v>
      </c>
      <c r="E10" s="63">
        <v>1</v>
      </c>
      <c r="F10" s="64"/>
      <c r="G10" s="58" t="s">
        <v>43</v>
      </c>
      <c r="H10" s="125" t="s">
        <v>193</v>
      </c>
      <c r="I10" s="126"/>
      <c r="J10" s="127"/>
    </row>
    <row r="11" spans="1:11" ht="63" x14ac:dyDescent="0.25">
      <c r="A11" s="54" t="s">
        <v>11</v>
      </c>
      <c r="B11" s="62" t="s">
        <v>94</v>
      </c>
      <c r="C11" s="53" t="s">
        <v>8</v>
      </c>
      <c r="D11" s="63">
        <v>13</v>
      </c>
      <c r="E11" s="63">
        <v>2</v>
      </c>
      <c r="F11" s="64"/>
      <c r="G11" s="58" t="s">
        <v>43</v>
      </c>
      <c r="H11" s="20">
        <v>412.4</v>
      </c>
      <c r="I11" s="20">
        <v>412.4</v>
      </c>
      <c r="J11" s="19">
        <v>278.69</v>
      </c>
    </row>
    <row r="12" spans="1:11" ht="133.5" customHeight="1" x14ac:dyDescent="0.25">
      <c r="A12" s="54" t="s">
        <v>28</v>
      </c>
      <c r="B12" s="62" t="s">
        <v>75</v>
      </c>
      <c r="C12" s="53" t="s">
        <v>8</v>
      </c>
      <c r="D12" s="63">
        <v>13</v>
      </c>
      <c r="E12" s="63">
        <v>2</v>
      </c>
      <c r="F12" s="64" t="s">
        <v>103</v>
      </c>
      <c r="G12" s="58" t="s">
        <v>43</v>
      </c>
      <c r="H12" s="20">
        <v>277.39999999999998</v>
      </c>
      <c r="I12" s="20">
        <v>277.39999999999998</v>
      </c>
      <c r="J12" s="20">
        <f>143685/1000</f>
        <v>143.685</v>
      </c>
    </row>
    <row r="13" spans="1:11" ht="63" x14ac:dyDescent="0.25">
      <c r="A13" s="54" t="s">
        <v>29</v>
      </c>
      <c r="B13" s="53" t="s">
        <v>70</v>
      </c>
      <c r="C13" s="53" t="s">
        <v>8</v>
      </c>
      <c r="D13" s="63">
        <v>13</v>
      </c>
      <c r="E13" s="63">
        <v>2</v>
      </c>
      <c r="F13" s="64" t="s">
        <v>104</v>
      </c>
      <c r="G13" s="58" t="s">
        <v>43</v>
      </c>
      <c r="H13" s="20">
        <v>135</v>
      </c>
      <c r="I13" s="20">
        <v>135</v>
      </c>
      <c r="J13" s="20">
        <v>135</v>
      </c>
    </row>
    <row r="14" spans="1:11" ht="47.25" x14ac:dyDescent="0.25">
      <c r="A14" s="54" t="s">
        <v>30</v>
      </c>
      <c r="B14" s="53" t="s">
        <v>73</v>
      </c>
      <c r="C14" s="53" t="s">
        <v>8</v>
      </c>
      <c r="D14" s="63">
        <v>13</v>
      </c>
      <c r="E14" s="63"/>
      <c r="F14" s="64"/>
      <c r="G14" s="58"/>
      <c r="H14" s="125" t="s">
        <v>193</v>
      </c>
      <c r="I14" s="126"/>
      <c r="J14" s="127"/>
    </row>
    <row r="15" spans="1:11" ht="63" x14ac:dyDescent="0.25">
      <c r="A15" s="54" t="s">
        <v>52</v>
      </c>
      <c r="B15" s="53" t="s">
        <v>78</v>
      </c>
      <c r="C15" s="53" t="s">
        <v>8</v>
      </c>
      <c r="D15" s="63">
        <v>13</v>
      </c>
      <c r="E15" s="63">
        <v>3</v>
      </c>
      <c r="F15" s="64"/>
      <c r="G15" s="58" t="s">
        <v>43</v>
      </c>
      <c r="H15" s="20">
        <v>35132.99</v>
      </c>
      <c r="I15" s="20">
        <f>35192141/1000</f>
        <v>35192.141000000003</v>
      </c>
      <c r="J15" s="20">
        <v>35192.14</v>
      </c>
    </row>
    <row r="16" spans="1:11" ht="78.75" x14ac:dyDescent="0.25">
      <c r="A16" s="54" t="s">
        <v>32</v>
      </c>
      <c r="B16" s="53" t="s">
        <v>84</v>
      </c>
      <c r="C16" s="53" t="s">
        <v>8</v>
      </c>
      <c r="D16" s="63">
        <v>13</v>
      </c>
      <c r="E16" s="63">
        <v>3</v>
      </c>
      <c r="F16" s="64" t="s">
        <v>103</v>
      </c>
      <c r="G16" s="58" t="s">
        <v>43</v>
      </c>
      <c r="H16" s="20">
        <v>35132.99</v>
      </c>
      <c r="I16" s="20">
        <f>35192141/1000</f>
        <v>35192.141000000003</v>
      </c>
      <c r="J16" s="20">
        <v>35192.14</v>
      </c>
    </row>
    <row r="17" spans="1:10" ht="78.75" x14ac:dyDescent="0.25">
      <c r="A17" s="54"/>
      <c r="B17" s="53" t="s">
        <v>79</v>
      </c>
      <c r="C17" s="53" t="s">
        <v>8</v>
      </c>
      <c r="D17" s="63"/>
      <c r="E17" s="63"/>
      <c r="F17" s="64"/>
      <c r="G17" s="58"/>
      <c r="H17" s="125" t="s">
        <v>193</v>
      </c>
      <c r="I17" s="126"/>
      <c r="J17" s="127"/>
    </row>
    <row r="18" spans="1:10" ht="78.75" x14ac:dyDescent="0.25">
      <c r="A18" s="54"/>
      <c r="B18" s="53" t="s">
        <v>82</v>
      </c>
      <c r="C18" s="53" t="s">
        <v>8</v>
      </c>
      <c r="D18" s="63"/>
      <c r="E18" s="63"/>
      <c r="F18" s="64"/>
      <c r="G18" s="58"/>
      <c r="H18" s="125" t="s">
        <v>193</v>
      </c>
      <c r="I18" s="126"/>
      <c r="J18" s="127"/>
    </row>
    <row r="19" spans="1:10" ht="63" x14ac:dyDescent="0.25">
      <c r="A19" s="54"/>
      <c r="B19" s="53" t="s">
        <v>87</v>
      </c>
      <c r="C19" s="53" t="s">
        <v>8</v>
      </c>
      <c r="D19" s="63"/>
      <c r="E19" s="63"/>
      <c r="F19" s="64"/>
      <c r="G19" s="58"/>
      <c r="H19" s="125" t="s">
        <v>193</v>
      </c>
      <c r="I19" s="126"/>
      <c r="J19" s="127"/>
    </row>
    <row r="20" spans="1:10" ht="47.25" x14ac:dyDescent="0.25">
      <c r="A20" s="54" t="s">
        <v>53</v>
      </c>
      <c r="B20" s="53" t="s">
        <v>96</v>
      </c>
      <c r="C20" s="53" t="s">
        <v>8</v>
      </c>
      <c r="D20" s="63">
        <v>13</v>
      </c>
      <c r="E20" s="63">
        <v>4</v>
      </c>
      <c r="F20" s="64"/>
      <c r="G20" s="58" t="s">
        <v>43</v>
      </c>
      <c r="H20" s="20">
        <v>111620.65</v>
      </c>
      <c r="I20" s="20">
        <f>126819859.26/1000</f>
        <v>126819.85926000001</v>
      </c>
      <c r="J20" s="20">
        <f>125257818.62/1000</f>
        <v>125257.81862000001</v>
      </c>
    </row>
    <row r="21" spans="1:10" ht="47.25" x14ac:dyDescent="0.25">
      <c r="A21" s="54" t="s">
        <v>54</v>
      </c>
      <c r="B21" s="53" t="s">
        <v>102</v>
      </c>
      <c r="C21" s="53" t="s">
        <v>8</v>
      </c>
      <c r="D21" s="63">
        <v>13</v>
      </c>
      <c r="E21" s="63">
        <v>4</v>
      </c>
      <c r="F21" s="64" t="s">
        <v>103</v>
      </c>
      <c r="G21" s="58" t="s">
        <v>43</v>
      </c>
      <c r="H21" s="20">
        <v>111620.65</v>
      </c>
      <c r="I21" s="20">
        <f>126819859.26/1000</f>
        <v>126819.85926000001</v>
      </c>
      <c r="J21" s="20">
        <f>125257818.62/1000</f>
        <v>125257.81862000001</v>
      </c>
    </row>
    <row r="22" spans="1:10" x14ac:dyDescent="0.25">
      <c r="H22" s="22"/>
      <c r="J22" s="31"/>
    </row>
    <row r="23" spans="1:10" ht="15.75" customHeight="1" x14ac:dyDescent="0.25">
      <c r="A23" s="119"/>
      <c r="B23" s="119"/>
      <c r="C23" s="119"/>
      <c r="D23" s="119"/>
      <c r="E23" s="119"/>
      <c r="F23" s="119"/>
      <c r="G23" s="119"/>
      <c r="H23" s="22"/>
    </row>
    <row r="24" spans="1:10" ht="10.5" customHeight="1" x14ac:dyDescent="0.25">
      <c r="A24" s="119"/>
      <c r="B24" s="119"/>
      <c r="C24" s="119"/>
      <c r="D24" s="119"/>
      <c r="E24" s="119"/>
      <c r="F24" s="119"/>
      <c r="G24" s="119"/>
      <c r="H24" s="22"/>
    </row>
    <row r="25" spans="1:10" ht="5.25" hidden="1" customHeight="1" x14ac:dyDescent="0.25">
      <c r="A25" s="119"/>
      <c r="B25" s="119"/>
      <c r="C25" s="119"/>
      <c r="D25" s="119"/>
      <c r="E25" s="119"/>
      <c r="F25" s="119"/>
      <c r="G25" s="119"/>
      <c r="H25" s="22"/>
    </row>
    <row r="26" spans="1:10" ht="15.75" customHeight="1" x14ac:dyDescent="0.25">
      <c r="A26" s="116" t="s">
        <v>210</v>
      </c>
      <c r="B26" s="116"/>
      <c r="C26" s="116"/>
      <c r="D26" s="116"/>
      <c r="H26" s="22"/>
    </row>
    <row r="27" spans="1:10" ht="33" customHeight="1" x14ac:dyDescent="0.25">
      <c r="A27" s="116"/>
      <c r="B27" s="116"/>
      <c r="C27" s="116"/>
      <c r="D27" s="116"/>
      <c r="H27" s="22"/>
      <c r="I27" s="52"/>
      <c r="J27" s="52"/>
    </row>
    <row r="28" spans="1:10" ht="33" customHeight="1" x14ac:dyDescent="0.25">
      <c r="A28" s="116" t="s">
        <v>211</v>
      </c>
      <c r="B28" s="116"/>
      <c r="C28" s="116"/>
      <c r="D28" s="116"/>
      <c r="H28" s="22"/>
      <c r="I28" s="52"/>
      <c r="J28" s="52"/>
    </row>
    <row r="29" spans="1:10" ht="15" x14ac:dyDescent="0.25">
      <c r="A29" s="117" t="s">
        <v>154</v>
      </c>
      <c r="B29" s="117"/>
      <c r="C29" s="117"/>
      <c r="H29" s="22"/>
      <c r="I29" s="52"/>
      <c r="J29" s="52"/>
    </row>
    <row r="30" spans="1:10" ht="15" x14ac:dyDescent="0.25">
      <c r="A30" s="117"/>
      <c r="B30" s="117"/>
      <c r="C30" s="117"/>
      <c r="H30" s="22"/>
      <c r="I30" s="118" t="s">
        <v>155</v>
      </c>
      <c r="J30" s="118"/>
    </row>
    <row r="31" spans="1:10" ht="15" x14ac:dyDescent="0.25">
      <c r="A31" s="117"/>
      <c r="B31" s="117"/>
      <c r="C31" s="117"/>
      <c r="H31" s="22"/>
      <c r="I31" s="118"/>
      <c r="J31" s="118"/>
    </row>
    <row r="32" spans="1:10" ht="15" x14ac:dyDescent="0.25">
      <c r="A32" s="117"/>
      <c r="B32" s="117"/>
      <c r="C32" s="117"/>
      <c r="H32" s="22"/>
      <c r="I32" s="118"/>
      <c r="J32" s="118"/>
    </row>
    <row r="33" spans="1:10" ht="15" x14ac:dyDescent="0.25">
      <c r="A33" s="117"/>
      <c r="B33" s="117"/>
      <c r="C33" s="117"/>
      <c r="H33" s="22"/>
      <c r="I33" s="118"/>
      <c r="J33" s="118"/>
    </row>
    <row r="34" spans="1:10" ht="15" x14ac:dyDescent="0.25">
      <c r="A34" s="52"/>
      <c r="B34" s="52"/>
      <c r="C34" s="52"/>
      <c r="H34" s="22"/>
      <c r="I34" s="52"/>
      <c r="J34" s="52"/>
    </row>
    <row r="35" spans="1:10" ht="15" x14ac:dyDescent="0.25">
      <c r="A35" s="52"/>
      <c r="B35" s="52"/>
      <c r="C35" s="52"/>
      <c r="H35" s="22"/>
      <c r="I35" s="52"/>
      <c r="J35" s="52"/>
    </row>
    <row r="36" spans="1:10" ht="15" x14ac:dyDescent="0.25">
      <c r="A36" s="52"/>
      <c r="B36" s="52"/>
      <c r="C36" s="52"/>
      <c r="H36" s="22"/>
      <c r="I36" s="52"/>
      <c r="J36" s="52"/>
    </row>
    <row r="37" spans="1:10" ht="15" x14ac:dyDescent="0.25">
      <c r="A37" s="52"/>
      <c r="B37" s="52"/>
      <c r="C37" s="52"/>
      <c r="H37" s="22"/>
      <c r="I37" s="52"/>
      <c r="J37" s="52"/>
    </row>
    <row r="38" spans="1:10" ht="15" x14ac:dyDescent="0.25">
      <c r="A38" s="52"/>
      <c r="B38" s="52"/>
      <c r="C38" s="52"/>
      <c r="H38" s="22"/>
      <c r="I38" s="52"/>
      <c r="J38" s="52"/>
    </row>
    <row r="39" spans="1:10" ht="15" x14ac:dyDescent="0.25">
      <c r="A39" s="52"/>
      <c r="B39" s="52"/>
      <c r="C39" s="52"/>
      <c r="H39" s="22"/>
      <c r="I39" s="52"/>
      <c r="J39" s="52"/>
    </row>
    <row r="40" spans="1:10" ht="15" x14ac:dyDescent="0.25">
      <c r="A40" s="52"/>
      <c r="B40" s="52"/>
      <c r="C40" s="52"/>
      <c r="H40" s="22"/>
      <c r="I40" s="52"/>
      <c r="J40" s="52"/>
    </row>
    <row r="41" spans="1:10" ht="15" x14ac:dyDescent="0.25">
      <c r="A41" s="52"/>
      <c r="B41" s="52"/>
      <c r="C41" s="52"/>
      <c r="H41" s="22"/>
      <c r="I41" s="52"/>
      <c r="J41" s="52"/>
    </row>
    <row r="42" spans="1:10" ht="15" x14ac:dyDescent="0.25">
      <c r="A42" s="52"/>
      <c r="B42" s="52"/>
      <c r="C42" s="52"/>
      <c r="H42" s="22"/>
      <c r="I42" s="52"/>
      <c r="J42" s="52"/>
    </row>
    <row r="43" spans="1:10" ht="15" x14ac:dyDescent="0.25">
      <c r="A43" s="52"/>
      <c r="B43" s="52"/>
      <c r="C43" s="52"/>
      <c r="H43" s="22"/>
      <c r="I43" s="52"/>
      <c r="J43" s="52"/>
    </row>
    <row r="44" spans="1:10" ht="15" x14ac:dyDescent="0.25">
      <c r="A44" s="52"/>
      <c r="B44" s="52"/>
      <c r="C44" s="52"/>
      <c r="H44" s="22"/>
      <c r="I44" s="52"/>
      <c r="J44" s="52"/>
    </row>
  </sheetData>
  <mergeCells count="17">
    <mergeCell ref="A28:D28"/>
    <mergeCell ref="G1:J1"/>
    <mergeCell ref="A26:D27"/>
    <mergeCell ref="A29:C33"/>
    <mergeCell ref="I30:J33"/>
    <mergeCell ref="A23:G25"/>
    <mergeCell ref="A2:J2"/>
    <mergeCell ref="D3:G3"/>
    <mergeCell ref="C3:C4"/>
    <mergeCell ref="B3:B4"/>
    <mergeCell ref="A3:A4"/>
    <mergeCell ref="H3:J3"/>
    <mergeCell ref="H17:J17"/>
    <mergeCell ref="H18:J18"/>
    <mergeCell ref="H19:J19"/>
    <mergeCell ref="H14:J14"/>
    <mergeCell ref="H10:J10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7" zoomScale="110" zoomScaleNormal="110" workbookViewId="0">
      <selection activeCell="B10" sqref="B10:B14"/>
    </sheetView>
  </sheetViews>
  <sheetFormatPr defaultRowHeight="15.75" x14ac:dyDescent="0.25"/>
  <cols>
    <col min="1" max="1" width="5.140625" style="1" customWidth="1"/>
    <col min="2" max="2" width="49.42578125" style="13" customWidth="1"/>
    <col min="3" max="3" width="31.28515625" style="17" customWidth="1"/>
    <col min="4" max="4" width="26" style="13" customWidth="1"/>
    <col min="5" max="5" width="23" style="1" customWidth="1"/>
    <col min="6" max="6" width="21.85546875" style="1" customWidth="1"/>
    <col min="7" max="16384" width="9.140625" style="13"/>
  </cols>
  <sheetData>
    <row r="1" spans="1:6" x14ac:dyDescent="0.25">
      <c r="E1" s="143" t="s">
        <v>215</v>
      </c>
      <c r="F1" s="143"/>
    </row>
    <row r="2" spans="1:6" ht="104.25" customHeight="1" x14ac:dyDescent="0.25">
      <c r="A2" s="144" t="s">
        <v>150</v>
      </c>
      <c r="B2" s="145"/>
      <c r="C2" s="145"/>
      <c r="D2" s="145"/>
      <c r="E2" s="145"/>
      <c r="F2" s="146"/>
    </row>
    <row r="3" spans="1:6" ht="77.25" customHeight="1" x14ac:dyDescent="0.25">
      <c r="A3" s="4" t="s">
        <v>0</v>
      </c>
      <c r="B3" s="4" t="s">
        <v>12</v>
      </c>
      <c r="C3" s="4" t="s">
        <v>13</v>
      </c>
      <c r="D3" s="4" t="s">
        <v>168</v>
      </c>
      <c r="E3" s="8" t="s">
        <v>212</v>
      </c>
      <c r="F3" s="8" t="s">
        <v>14</v>
      </c>
    </row>
    <row r="4" spans="1:6" s="1" customFormat="1" x14ac:dyDescent="0.25">
      <c r="A4" s="7">
        <v>1</v>
      </c>
      <c r="B4" s="7">
        <v>2</v>
      </c>
      <c r="C4" s="7">
        <v>3</v>
      </c>
      <c r="D4" s="7">
        <v>4</v>
      </c>
      <c r="E4" s="9">
        <v>5</v>
      </c>
      <c r="F4" s="9">
        <v>6</v>
      </c>
    </row>
    <row r="5" spans="1:6" ht="15.75" customHeight="1" x14ac:dyDescent="0.25">
      <c r="A5" s="148"/>
      <c r="B5" s="147" t="s">
        <v>59</v>
      </c>
      <c r="C5" s="14"/>
      <c r="D5" s="3"/>
      <c r="E5" s="12"/>
      <c r="F5" s="12"/>
    </row>
    <row r="6" spans="1:6" x14ac:dyDescent="0.25">
      <c r="A6" s="148"/>
      <c r="B6" s="147"/>
      <c r="C6" s="4" t="s">
        <v>167</v>
      </c>
      <c r="D6" s="3">
        <v>168867.09</v>
      </c>
      <c r="E6" s="12">
        <v>185573.42</v>
      </c>
      <c r="F6" s="12">
        <v>183699.66</v>
      </c>
    </row>
    <row r="7" spans="1:6" ht="31.5" x14ac:dyDescent="0.25">
      <c r="A7" s="148"/>
      <c r="B7" s="147"/>
      <c r="C7" s="4" t="s">
        <v>15</v>
      </c>
      <c r="D7" s="32">
        <v>2060.0300000000002</v>
      </c>
      <c r="E7" s="28">
        <v>2154.65</v>
      </c>
      <c r="F7" s="28">
        <v>2154.65</v>
      </c>
    </row>
    <row r="8" spans="1:6" ht="47.25" x14ac:dyDescent="0.25">
      <c r="A8" s="148"/>
      <c r="B8" s="147"/>
      <c r="C8" s="4" t="s">
        <v>16</v>
      </c>
      <c r="D8" s="2">
        <v>166807.06</v>
      </c>
      <c r="E8" s="12">
        <v>183418.72</v>
      </c>
      <c r="F8" s="72" t="s">
        <v>213</v>
      </c>
    </row>
    <row r="9" spans="1:6" ht="31.5" x14ac:dyDescent="0.25">
      <c r="A9" s="148"/>
      <c r="B9" s="147"/>
      <c r="C9" s="4" t="s">
        <v>17</v>
      </c>
      <c r="D9" s="3"/>
      <c r="E9" s="12"/>
      <c r="F9" s="12"/>
    </row>
    <row r="10" spans="1:6" ht="14.25" customHeight="1" x14ac:dyDescent="0.25">
      <c r="A10" s="148" t="s">
        <v>9</v>
      </c>
      <c r="B10" s="147" t="s">
        <v>93</v>
      </c>
      <c r="C10" s="4"/>
      <c r="D10" s="3"/>
      <c r="E10" s="12"/>
      <c r="F10" s="12"/>
    </row>
    <row r="11" spans="1:6" x14ac:dyDescent="0.25">
      <c r="A11" s="148"/>
      <c r="B11" s="147"/>
      <c r="C11" s="4" t="s">
        <v>167</v>
      </c>
      <c r="D11" s="3">
        <v>21701.06</v>
      </c>
      <c r="E11" s="12">
        <v>23148.98</v>
      </c>
      <c r="F11" s="12">
        <v>22971.01</v>
      </c>
    </row>
    <row r="12" spans="1:6" x14ac:dyDescent="0.25">
      <c r="A12" s="148"/>
      <c r="B12" s="147"/>
      <c r="C12" s="4" t="s">
        <v>18</v>
      </c>
      <c r="D12" s="32">
        <v>2060.0300000000002</v>
      </c>
      <c r="E12" s="28">
        <v>2154.65</v>
      </c>
      <c r="F12" s="28">
        <v>2154.65</v>
      </c>
    </row>
    <row r="13" spans="1:6" x14ac:dyDescent="0.25">
      <c r="A13" s="148"/>
      <c r="B13" s="147"/>
      <c r="C13" s="4" t="s">
        <v>19</v>
      </c>
      <c r="D13" s="2">
        <v>19641.03</v>
      </c>
      <c r="E13" s="12">
        <v>20994.33</v>
      </c>
      <c r="F13" s="12">
        <v>20816.349999999999</v>
      </c>
    </row>
    <row r="14" spans="1:6" ht="31.5" x14ac:dyDescent="0.25">
      <c r="A14" s="140"/>
      <c r="B14" s="136"/>
      <c r="C14" s="5" t="s">
        <v>17</v>
      </c>
      <c r="D14" s="7"/>
      <c r="E14" s="11"/>
      <c r="F14" s="11"/>
    </row>
    <row r="15" spans="1:6" ht="15.75" customHeight="1" x14ac:dyDescent="0.25">
      <c r="A15" s="140" t="s">
        <v>49</v>
      </c>
      <c r="B15" s="136" t="s">
        <v>99</v>
      </c>
      <c r="C15" s="136" t="s">
        <v>19</v>
      </c>
      <c r="D15" s="133">
        <v>3000</v>
      </c>
      <c r="E15" s="133">
        <v>4274.38</v>
      </c>
      <c r="F15" s="133">
        <v>4123.25</v>
      </c>
    </row>
    <row r="16" spans="1:6" ht="15.75" customHeight="1" x14ac:dyDescent="0.25">
      <c r="A16" s="141"/>
      <c r="B16" s="137"/>
      <c r="C16" s="137"/>
      <c r="D16" s="134"/>
      <c r="E16" s="134"/>
      <c r="F16" s="134"/>
    </row>
    <row r="17" spans="1:6" ht="15.75" customHeight="1" x14ac:dyDescent="0.25">
      <c r="A17" s="141"/>
      <c r="B17" s="137"/>
      <c r="C17" s="137"/>
      <c r="D17" s="134"/>
      <c r="E17" s="134"/>
      <c r="F17" s="134"/>
    </row>
    <row r="18" spans="1:6" ht="15.75" customHeight="1" x14ac:dyDescent="0.25">
      <c r="A18" s="141"/>
      <c r="B18" s="137"/>
      <c r="C18" s="137"/>
      <c r="D18" s="134"/>
      <c r="E18" s="134"/>
      <c r="F18" s="134"/>
    </row>
    <row r="19" spans="1:6" ht="11.25" customHeight="1" x14ac:dyDescent="0.25">
      <c r="A19" s="141"/>
      <c r="B19" s="137"/>
      <c r="C19" s="137"/>
      <c r="D19" s="134"/>
      <c r="E19" s="134"/>
      <c r="F19" s="134"/>
    </row>
    <row r="20" spans="1:6" ht="15.75" hidden="1" customHeight="1" x14ac:dyDescent="0.25">
      <c r="A20" s="141"/>
      <c r="B20" s="137"/>
      <c r="C20" s="137"/>
      <c r="D20" s="134"/>
      <c r="E20" s="134"/>
      <c r="F20" s="134"/>
    </row>
    <row r="21" spans="1:6" s="15" customFormat="1" ht="15.75" hidden="1" customHeight="1" x14ac:dyDescent="0.25">
      <c r="A21" s="142"/>
      <c r="B21" s="138"/>
      <c r="C21" s="138"/>
      <c r="D21" s="135"/>
      <c r="E21" s="135"/>
      <c r="F21" s="135"/>
    </row>
    <row r="22" spans="1:6" s="16" customFormat="1" ht="30" customHeight="1" x14ac:dyDescent="0.25">
      <c r="A22" s="46"/>
      <c r="B22" s="136" t="s">
        <v>100</v>
      </c>
      <c r="C22" s="45" t="s">
        <v>167</v>
      </c>
      <c r="D22" s="12">
        <v>3801.06</v>
      </c>
      <c r="E22" s="12">
        <v>3974.6</v>
      </c>
      <c r="F22" s="12">
        <v>3947.76</v>
      </c>
    </row>
    <row r="23" spans="1:6" s="16" customFormat="1" ht="33" customHeight="1" x14ac:dyDescent="0.25">
      <c r="A23" s="140" t="s">
        <v>50</v>
      </c>
      <c r="B23" s="137"/>
      <c r="C23" s="27" t="s">
        <v>18</v>
      </c>
      <c r="D23" s="26">
        <v>2060.0300000000002</v>
      </c>
      <c r="E23" s="26">
        <v>2154.65</v>
      </c>
      <c r="F23" s="26">
        <v>2154.66</v>
      </c>
    </row>
    <row r="24" spans="1:6" s="16" customFormat="1" ht="36" customHeight="1" x14ac:dyDescent="0.25">
      <c r="A24" s="142"/>
      <c r="B24" s="138"/>
      <c r="C24" s="4" t="s">
        <v>44</v>
      </c>
      <c r="D24" s="3">
        <v>1741.03</v>
      </c>
      <c r="E24" s="12">
        <v>1819.95</v>
      </c>
      <c r="F24" s="12">
        <v>1793.1</v>
      </c>
    </row>
    <row r="25" spans="1:6" s="16" customFormat="1" ht="90.75" customHeight="1" x14ac:dyDescent="0.25">
      <c r="A25" s="25" t="s">
        <v>51</v>
      </c>
      <c r="B25" s="4" t="s">
        <v>101</v>
      </c>
      <c r="C25" s="4" t="s">
        <v>19</v>
      </c>
      <c r="D25" s="12">
        <v>14900</v>
      </c>
      <c r="E25" s="12">
        <v>14900</v>
      </c>
      <c r="F25" s="12">
        <v>14900</v>
      </c>
    </row>
    <row r="26" spans="1:6" ht="15" customHeight="1" x14ac:dyDescent="0.25">
      <c r="A26" s="140" t="s">
        <v>11</v>
      </c>
      <c r="B26" s="136" t="s">
        <v>94</v>
      </c>
      <c r="C26" s="136" t="s">
        <v>19</v>
      </c>
      <c r="D26" s="130">
        <v>412.4</v>
      </c>
      <c r="E26" s="130">
        <v>412.4</v>
      </c>
      <c r="F26" s="130">
        <v>278.69</v>
      </c>
    </row>
    <row r="27" spans="1:6" ht="15.75" customHeight="1" x14ac:dyDescent="0.25">
      <c r="A27" s="141"/>
      <c r="B27" s="137"/>
      <c r="C27" s="137"/>
      <c r="D27" s="131"/>
      <c r="E27" s="131"/>
      <c r="F27" s="131"/>
    </row>
    <row r="28" spans="1:6" ht="15.75" customHeight="1" x14ac:dyDescent="0.25">
      <c r="A28" s="141"/>
      <c r="B28" s="137"/>
      <c r="C28" s="137"/>
      <c r="D28" s="131"/>
      <c r="E28" s="131"/>
      <c r="F28" s="131"/>
    </row>
    <row r="29" spans="1:6" ht="15.75" customHeight="1" x14ac:dyDescent="0.25">
      <c r="A29" s="141"/>
      <c r="B29" s="137"/>
      <c r="C29" s="137"/>
      <c r="D29" s="131"/>
      <c r="E29" s="131"/>
      <c r="F29" s="131"/>
    </row>
    <row r="30" spans="1:6" ht="25.5" customHeight="1" x14ac:dyDescent="0.25">
      <c r="A30" s="141"/>
      <c r="B30" s="137"/>
      <c r="C30" s="137"/>
      <c r="D30" s="131"/>
      <c r="E30" s="131"/>
      <c r="F30" s="131"/>
    </row>
    <row r="31" spans="1:6" ht="15.75" hidden="1" customHeight="1" x14ac:dyDescent="0.25">
      <c r="A31" s="142"/>
      <c r="B31" s="138"/>
      <c r="C31" s="138"/>
      <c r="D31" s="132"/>
      <c r="E31" s="132"/>
      <c r="F31" s="132"/>
    </row>
    <row r="32" spans="1:6" ht="108" customHeight="1" x14ac:dyDescent="0.25">
      <c r="A32" s="7" t="s">
        <v>28</v>
      </c>
      <c r="B32" s="5" t="s">
        <v>75</v>
      </c>
      <c r="C32" s="7" t="s">
        <v>19</v>
      </c>
      <c r="D32" s="6">
        <v>277.39999999999998</v>
      </c>
      <c r="E32" s="10">
        <v>277.39999999999998</v>
      </c>
      <c r="F32" s="10">
        <v>143.69</v>
      </c>
    </row>
    <row r="33" spans="1:10" s="15" customFormat="1" ht="57" customHeight="1" x14ac:dyDescent="0.25">
      <c r="A33" s="25" t="s">
        <v>29</v>
      </c>
      <c r="B33" s="4" t="s">
        <v>70</v>
      </c>
      <c r="C33" s="3" t="s">
        <v>19</v>
      </c>
      <c r="D33" s="2">
        <v>135</v>
      </c>
      <c r="E33" s="2">
        <v>135</v>
      </c>
      <c r="F33" s="2">
        <v>135</v>
      </c>
    </row>
    <row r="34" spans="1:10" s="15" customFormat="1" ht="66" customHeight="1" x14ac:dyDescent="0.25">
      <c r="A34" s="25" t="s">
        <v>52</v>
      </c>
      <c r="B34" s="4" t="s">
        <v>78</v>
      </c>
      <c r="C34" s="3" t="s">
        <v>19</v>
      </c>
      <c r="D34" s="2">
        <v>35132.99</v>
      </c>
      <c r="E34" s="2">
        <v>35192.14</v>
      </c>
      <c r="F34" s="2">
        <v>35192.14</v>
      </c>
    </row>
    <row r="35" spans="1:10" s="15" customFormat="1" ht="66" customHeight="1" x14ac:dyDescent="0.25">
      <c r="A35" s="28" t="s">
        <v>32</v>
      </c>
      <c r="B35" s="29" t="s">
        <v>84</v>
      </c>
      <c r="C35" s="28" t="s">
        <v>19</v>
      </c>
      <c r="D35" s="2">
        <v>35132.99</v>
      </c>
      <c r="E35" s="2">
        <v>35192.14</v>
      </c>
      <c r="F35" s="2">
        <v>35192.14</v>
      </c>
    </row>
    <row r="36" spans="1:10" s="15" customFormat="1" ht="57.75" customHeight="1" x14ac:dyDescent="0.25">
      <c r="A36" s="25" t="s">
        <v>53</v>
      </c>
      <c r="B36" s="4" t="s">
        <v>45</v>
      </c>
      <c r="C36" s="3" t="s">
        <v>19</v>
      </c>
      <c r="D36" s="2">
        <v>111620.65</v>
      </c>
      <c r="E36" s="2">
        <v>12819.86</v>
      </c>
      <c r="F36" s="2">
        <v>125257.82</v>
      </c>
    </row>
    <row r="37" spans="1:10" s="15" customFormat="1" ht="50.25" customHeight="1" x14ac:dyDescent="0.25">
      <c r="A37" s="25" t="s">
        <v>54</v>
      </c>
      <c r="B37" s="4" t="s">
        <v>46</v>
      </c>
      <c r="C37" s="3" t="s">
        <v>19</v>
      </c>
      <c r="D37" s="2">
        <v>111620.65</v>
      </c>
      <c r="E37" s="2">
        <v>126819.86</v>
      </c>
      <c r="F37" s="2">
        <v>125257.82</v>
      </c>
    </row>
    <row r="38" spans="1:10" x14ac:dyDescent="0.25">
      <c r="A38" s="139" t="s">
        <v>20</v>
      </c>
      <c r="B38" s="139"/>
      <c r="C38" s="139"/>
      <c r="D38" s="139"/>
      <c r="E38" s="139"/>
      <c r="F38" s="139"/>
    </row>
    <row r="39" spans="1:10" ht="3" customHeight="1" x14ac:dyDescent="0.3">
      <c r="A39" s="128" t="s">
        <v>154</v>
      </c>
      <c r="B39" s="128"/>
      <c r="C39" s="128"/>
      <c r="D39" s="48"/>
      <c r="E39" s="48"/>
      <c r="F39" s="48"/>
      <c r="G39"/>
      <c r="H39" s="22"/>
      <c r="I39"/>
      <c r="J39"/>
    </row>
    <row r="40" spans="1:10" ht="18.75" x14ac:dyDescent="0.3">
      <c r="A40" s="128"/>
      <c r="B40" s="128"/>
      <c r="C40" s="128"/>
      <c r="D40" s="48"/>
      <c r="E40" s="48"/>
      <c r="F40" s="48"/>
      <c r="G40"/>
      <c r="H40" s="22"/>
      <c r="I40" s="129"/>
      <c r="J40" s="129"/>
    </row>
    <row r="41" spans="1:10" ht="18.75" x14ac:dyDescent="0.3">
      <c r="A41" s="128"/>
      <c r="B41" s="128"/>
      <c r="C41" s="128"/>
      <c r="D41" s="48"/>
      <c r="E41" s="48"/>
      <c r="F41" s="48"/>
      <c r="G41"/>
      <c r="H41" s="22"/>
      <c r="I41" s="129"/>
      <c r="J41" s="129"/>
    </row>
    <row r="42" spans="1:10" ht="18.75" x14ac:dyDescent="0.3">
      <c r="A42" s="128"/>
      <c r="B42" s="128"/>
      <c r="C42" s="128"/>
      <c r="D42" s="48"/>
      <c r="E42" s="48"/>
      <c r="F42" s="49" t="s">
        <v>155</v>
      </c>
      <c r="G42"/>
      <c r="H42" s="22"/>
      <c r="I42" s="129"/>
      <c r="J42" s="129"/>
    </row>
    <row r="43" spans="1:10" ht="18.75" x14ac:dyDescent="0.3">
      <c r="A43" s="128"/>
      <c r="B43" s="128"/>
      <c r="C43" s="128"/>
      <c r="D43" s="48"/>
      <c r="E43" s="48"/>
      <c r="F43" s="49"/>
      <c r="G43" s="47"/>
      <c r="H43" s="47"/>
      <c r="I43" s="129"/>
      <c r="J43" s="129"/>
    </row>
  </sheetData>
  <mergeCells count="23">
    <mergeCell ref="E1:F1"/>
    <mergeCell ref="B22:B24"/>
    <mergeCell ref="A2:F2"/>
    <mergeCell ref="B5:B9"/>
    <mergeCell ref="B10:B14"/>
    <mergeCell ref="A5:A9"/>
    <mergeCell ref="A10:A14"/>
    <mergeCell ref="A39:C43"/>
    <mergeCell ref="I40:J43"/>
    <mergeCell ref="E26:E31"/>
    <mergeCell ref="F26:F31"/>
    <mergeCell ref="F15:F21"/>
    <mergeCell ref="C15:C21"/>
    <mergeCell ref="A38:F38"/>
    <mergeCell ref="B26:B31"/>
    <mergeCell ref="A26:A31"/>
    <mergeCell ref="D15:D21"/>
    <mergeCell ref="E15:E21"/>
    <mergeCell ref="B15:B21"/>
    <mergeCell ref="A15:A21"/>
    <mergeCell ref="A23:A24"/>
    <mergeCell ref="C26:C31"/>
    <mergeCell ref="D26:D3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30" zoomScale="80" zoomScaleNormal="80" workbookViewId="0">
      <selection activeCell="A38" sqref="A38:XFD38"/>
    </sheetView>
  </sheetViews>
  <sheetFormatPr defaultRowHeight="15" x14ac:dyDescent="0.25"/>
  <cols>
    <col min="1" max="1" width="8.28515625" style="43" customWidth="1"/>
    <col min="2" max="2" width="57.140625" style="23" customWidth="1"/>
    <col min="3" max="3" width="17.85546875" style="23" customWidth="1"/>
    <col min="4" max="4" width="9.42578125" style="23" customWidth="1"/>
    <col min="5" max="5" width="26.85546875" style="23" customWidth="1"/>
    <col min="6" max="6" width="9.42578125" style="23" customWidth="1"/>
    <col min="7" max="7" width="25.5703125" style="23" customWidth="1"/>
    <col min="8" max="8" width="61.140625" style="23" customWidth="1"/>
    <col min="9" max="16384" width="9.140625" style="23"/>
  </cols>
  <sheetData>
    <row r="1" spans="1:9" ht="33" customHeight="1" x14ac:dyDescent="0.25">
      <c r="H1" s="73" t="s">
        <v>215</v>
      </c>
    </row>
    <row r="2" spans="1:9" s="24" customFormat="1" ht="63" customHeight="1" x14ac:dyDescent="0.25">
      <c r="A2" s="154" t="s">
        <v>157</v>
      </c>
      <c r="B2" s="155"/>
      <c r="C2" s="155"/>
      <c r="D2" s="155"/>
      <c r="E2" s="155"/>
      <c r="F2" s="156"/>
      <c r="G2" s="156"/>
      <c r="H2" s="156"/>
      <c r="I2" s="37"/>
    </row>
    <row r="3" spans="1:9" s="24" customFormat="1" ht="91.5" customHeight="1" x14ac:dyDescent="0.25">
      <c r="A3" s="159" t="s">
        <v>21</v>
      </c>
      <c r="B3" s="158" t="s">
        <v>22</v>
      </c>
      <c r="C3" s="158" t="s">
        <v>23</v>
      </c>
      <c r="D3" s="165" t="s">
        <v>24</v>
      </c>
      <c r="E3" s="166"/>
      <c r="F3" s="166"/>
      <c r="G3" s="167"/>
      <c r="H3" s="162" t="s">
        <v>27</v>
      </c>
      <c r="I3" s="37"/>
    </row>
    <row r="4" spans="1:9" s="24" customFormat="1" ht="15.75" x14ac:dyDescent="0.25">
      <c r="A4" s="160"/>
      <c r="B4" s="158"/>
      <c r="C4" s="158"/>
      <c r="D4" s="157" t="s">
        <v>56</v>
      </c>
      <c r="E4" s="157"/>
      <c r="F4" s="168" t="s">
        <v>57</v>
      </c>
      <c r="G4" s="169"/>
      <c r="H4" s="163"/>
      <c r="I4" s="37"/>
    </row>
    <row r="5" spans="1:9" s="24" customFormat="1" ht="32.25" customHeight="1" x14ac:dyDescent="0.25">
      <c r="A5" s="161"/>
      <c r="B5" s="158"/>
      <c r="C5" s="158"/>
      <c r="D5" s="41" t="s">
        <v>25</v>
      </c>
      <c r="E5" s="36" t="s">
        <v>151</v>
      </c>
      <c r="F5" s="36" t="s">
        <v>25</v>
      </c>
      <c r="G5" s="36" t="s">
        <v>26</v>
      </c>
      <c r="H5" s="164"/>
      <c r="I5" s="37"/>
    </row>
    <row r="6" spans="1:9" s="40" customFormat="1" ht="36.75" customHeight="1" x14ac:dyDescent="0.25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39"/>
    </row>
    <row r="7" spans="1:9" s="24" customFormat="1" ht="53.25" customHeight="1" x14ac:dyDescent="0.25">
      <c r="A7" s="33"/>
      <c r="B7" s="149" t="s">
        <v>108</v>
      </c>
      <c r="C7" s="150"/>
      <c r="D7" s="150"/>
      <c r="E7" s="150"/>
      <c r="F7" s="150"/>
      <c r="G7" s="150"/>
      <c r="H7" s="151"/>
    </row>
    <row r="8" spans="1:9" ht="34.5" customHeight="1" x14ac:dyDescent="0.25">
      <c r="A8" s="41"/>
      <c r="B8" s="157" t="s">
        <v>109</v>
      </c>
      <c r="C8" s="173"/>
      <c r="D8" s="173"/>
      <c r="E8" s="173"/>
      <c r="F8" s="173"/>
      <c r="G8" s="173"/>
      <c r="H8" s="157"/>
    </row>
    <row r="9" spans="1:9" s="24" customFormat="1" ht="108" customHeight="1" x14ac:dyDescent="0.25">
      <c r="A9" s="41" t="s">
        <v>9</v>
      </c>
      <c r="B9" s="38" t="s">
        <v>110</v>
      </c>
      <c r="C9" s="41" t="s">
        <v>127</v>
      </c>
      <c r="D9" s="68">
        <v>85</v>
      </c>
      <c r="E9" s="68">
        <v>90</v>
      </c>
      <c r="F9" s="34">
        <v>90</v>
      </c>
      <c r="G9" s="34">
        <v>95</v>
      </c>
      <c r="H9" s="35"/>
    </row>
    <row r="10" spans="1:9" s="24" customFormat="1" ht="108" customHeight="1" x14ac:dyDescent="0.25">
      <c r="A10" s="41" t="s">
        <v>11</v>
      </c>
      <c r="B10" s="38" t="s">
        <v>111</v>
      </c>
      <c r="C10" s="41" t="s">
        <v>127</v>
      </c>
      <c r="D10" s="68">
        <v>44.7</v>
      </c>
      <c r="E10" s="68">
        <v>50</v>
      </c>
      <c r="F10" s="34">
        <v>50</v>
      </c>
      <c r="G10" s="34">
        <v>52</v>
      </c>
      <c r="H10" s="35"/>
    </row>
    <row r="11" spans="1:9" s="24" customFormat="1" ht="38.25" customHeight="1" x14ac:dyDescent="0.25">
      <c r="A11" s="170" t="s">
        <v>152</v>
      </c>
      <c r="B11" s="171"/>
      <c r="C11" s="171"/>
      <c r="D11" s="171"/>
      <c r="E11" s="171"/>
      <c r="F11" s="171"/>
      <c r="G11" s="171"/>
      <c r="H11" s="172"/>
    </row>
    <row r="12" spans="1:9" s="24" customFormat="1" ht="38.25" customHeight="1" x14ac:dyDescent="0.25">
      <c r="A12" s="149" t="s">
        <v>112</v>
      </c>
      <c r="B12" s="150"/>
      <c r="C12" s="150"/>
      <c r="D12" s="150"/>
      <c r="E12" s="150"/>
      <c r="F12" s="150"/>
      <c r="G12" s="150"/>
      <c r="H12" s="151"/>
    </row>
    <row r="13" spans="1:9" s="24" customFormat="1" ht="110.25" customHeight="1" x14ac:dyDescent="0.25">
      <c r="A13" s="38" t="s">
        <v>52</v>
      </c>
      <c r="B13" s="38" t="s">
        <v>113</v>
      </c>
      <c r="C13" s="41" t="s">
        <v>117</v>
      </c>
      <c r="D13" s="38">
        <v>415</v>
      </c>
      <c r="E13" s="41">
        <v>337</v>
      </c>
      <c r="F13" s="38">
        <v>420</v>
      </c>
      <c r="G13" s="30">
        <v>277</v>
      </c>
      <c r="H13" s="30" t="s">
        <v>203</v>
      </c>
    </row>
    <row r="14" spans="1:9" s="24" customFormat="1" ht="53.25" customHeight="1" x14ac:dyDescent="0.25">
      <c r="A14" s="149" t="s">
        <v>114</v>
      </c>
      <c r="B14" s="150"/>
      <c r="C14" s="150"/>
      <c r="D14" s="150"/>
      <c r="E14" s="150"/>
      <c r="F14" s="150"/>
      <c r="G14" s="150"/>
      <c r="H14" s="151"/>
    </row>
    <row r="15" spans="1:9" s="24" customFormat="1" ht="53.25" customHeight="1" x14ac:dyDescent="0.25">
      <c r="A15" s="38" t="s">
        <v>53</v>
      </c>
      <c r="B15" s="38" t="s">
        <v>115</v>
      </c>
      <c r="C15" s="41" t="s">
        <v>127</v>
      </c>
      <c r="D15" s="38">
        <v>5</v>
      </c>
      <c r="E15" s="38">
        <v>6</v>
      </c>
      <c r="F15" s="38">
        <v>6</v>
      </c>
      <c r="G15" s="70">
        <v>12</v>
      </c>
      <c r="H15" s="38"/>
    </row>
    <row r="16" spans="1:9" s="24" customFormat="1" ht="53.25" customHeight="1" x14ac:dyDescent="0.25">
      <c r="A16" s="38" t="s">
        <v>139</v>
      </c>
      <c r="B16" s="38" t="s">
        <v>116</v>
      </c>
      <c r="C16" s="41" t="s">
        <v>117</v>
      </c>
      <c r="D16" s="38">
        <v>11</v>
      </c>
      <c r="E16" s="38">
        <v>11</v>
      </c>
      <c r="F16" s="35">
        <v>11</v>
      </c>
      <c r="G16" s="35">
        <v>11</v>
      </c>
      <c r="H16" s="35"/>
    </row>
    <row r="17" spans="1:8" s="24" customFormat="1" ht="34.5" customHeight="1" x14ac:dyDescent="0.25">
      <c r="A17" s="149" t="s">
        <v>118</v>
      </c>
      <c r="B17" s="150"/>
      <c r="C17" s="150"/>
      <c r="D17" s="150"/>
      <c r="E17" s="150"/>
      <c r="F17" s="150"/>
      <c r="G17" s="150"/>
      <c r="H17" s="151"/>
    </row>
    <row r="18" spans="1:8" s="24" customFormat="1" ht="53.25" customHeight="1" x14ac:dyDescent="0.25">
      <c r="A18" s="38" t="s">
        <v>140</v>
      </c>
      <c r="B18" s="38" t="s">
        <v>119</v>
      </c>
      <c r="C18" s="41" t="s">
        <v>117</v>
      </c>
      <c r="D18" s="42">
        <v>59500</v>
      </c>
      <c r="E18" s="41">
        <v>61952</v>
      </c>
      <c r="F18" s="35">
        <v>60000</v>
      </c>
      <c r="G18" s="1">
        <v>61952</v>
      </c>
      <c r="H18" s="35"/>
    </row>
    <row r="19" spans="1:8" s="24" customFormat="1" ht="28.5" customHeight="1" x14ac:dyDescent="0.25">
      <c r="A19" s="153" t="s">
        <v>216</v>
      </c>
      <c r="B19" s="153"/>
      <c r="C19" s="153"/>
      <c r="D19" s="153"/>
      <c r="E19" s="153"/>
      <c r="F19" s="153"/>
      <c r="G19" s="153"/>
      <c r="H19" s="153"/>
    </row>
    <row r="20" spans="1:8" s="24" customFormat="1" ht="94.5" customHeight="1" x14ac:dyDescent="0.25">
      <c r="A20" s="74" t="s">
        <v>141</v>
      </c>
      <c r="B20" s="74" t="s">
        <v>217</v>
      </c>
      <c r="C20" s="74" t="s">
        <v>127</v>
      </c>
      <c r="D20" s="75" t="s">
        <v>220</v>
      </c>
      <c r="E20" s="75" t="s">
        <v>220</v>
      </c>
      <c r="F20" s="75" t="s">
        <v>220</v>
      </c>
      <c r="G20" s="75" t="s">
        <v>220</v>
      </c>
      <c r="H20" s="74"/>
    </row>
    <row r="21" spans="1:8" s="24" customFormat="1" ht="61.5" customHeight="1" x14ac:dyDescent="0.25">
      <c r="A21" s="149" t="s">
        <v>218</v>
      </c>
      <c r="B21" s="150"/>
      <c r="C21" s="150"/>
      <c r="D21" s="150"/>
      <c r="E21" s="150"/>
      <c r="F21" s="150"/>
      <c r="G21" s="150"/>
      <c r="H21" s="151"/>
    </row>
    <row r="22" spans="1:8" s="24" customFormat="1" ht="77.25" customHeight="1" x14ac:dyDescent="0.25">
      <c r="A22" s="74" t="s">
        <v>142</v>
      </c>
      <c r="B22" s="74" t="s">
        <v>219</v>
      </c>
      <c r="C22" s="74" t="s">
        <v>127</v>
      </c>
      <c r="D22" s="75" t="s">
        <v>220</v>
      </c>
      <c r="E22" s="75" t="s">
        <v>220</v>
      </c>
      <c r="F22" s="75" t="s">
        <v>220</v>
      </c>
      <c r="G22" s="75" t="s">
        <v>220</v>
      </c>
      <c r="H22" s="74"/>
    </row>
    <row r="23" spans="1:8" s="24" customFormat="1" ht="28.5" customHeight="1" x14ac:dyDescent="0.25">
      <c r="A23" s="149" t="s">
        <v>120</v>
      </c>
      <c r="B23" s="150"/>
      <c r="C23" s="150"/>
      <c r="D23" s="150"/>
      <c r="E23" s="150"/>
      <c r="F23" s="150"/>
      <c r="G23" s="150"/>
      <c r="H23" s="151"/>
    </row>
    <row r="24" spans="1:8" s="24" customFormat="1" ht="53.25" customHeight="1" x14ac:dyDescent="0.25">
      <c r="A24" s="38" t="s">
        <v>143</v>
      </c>
      <c r="B24" s="38" t="s">
        <v>121</v>
      </c>
      <c r="C24" s="41" t="s">
        <v>117</v>
      </c>
      <c r="D24" s="42">
        <v>7</v>
      </c>
      <c r="E24" s="41">
        <v>8</v>
      </c>
      <c r="F24" s="35">
        <v>8</v>
      </c>
      <c r="G24" s="35">
        <v>10</v>
      </c>
      <c r="H24" s="35"/>
    </row>
    <row r="25" spans="1:8" s="24" customFormat="1" ht="39" customHeight="1" x14ac:dyDescent="0.25">
      <c r="A25" s="149" t="s">
        <v>122</v>
      </c>
      <c r="B25" s="150"/>
      <c r="C25" s="150"/>
      <c r="D25" s="150"/>
      <c r="E25" s="150"/>
      <c r="F25" s="150"/>
      <c r="G25" s="150"/>
      <c r="H25" s="151"/>
    </row>
    <row r="26" spans="1:8" s="24" customFormat="1" ht="27" customHeight="1" x14ac:dyDescent="0.25">
      <c r="A26" s="149" t="s">
        <v>123</v>
      </c>
      <c r="B26" s="150"/>
      <c r="C26" s="150"/>
      <c r="D26" s="150"/>
      <c r="E26" s="150"/>
      <c r="F26" s="150"/>
      <c r="G26" s="150"/>
      <c r="H26" s="151"/>
    </row>
    <row r="27" spans="1:8" s="24" customFormat="1" ht="113.25" customHeight="1" x14ac:dyDescent="0.25">
      <c r="A27" s="38" t="s">
        <v>144</v>
      </c>
      <c r="B27" s="38" t="s">
        <v>124</v>
      </c>
      <c r="C27" s="41" t="s">
        <v>117</v>
      </c>
      <c r="D27" s="42">
        <v>25</v>
      </c>
      <c r="E27" s="41">
        <v>30</v>
      </c>
      <c r="F27" s="35">
        <v>30</v>
      </c>
      <c r="G27" s="35">
        <v>33</v>
      </c>
      <c r="H27" s="35"/>
    </row>
    <row r="28" spans="1:8" s="24" customFormat="1" ht="54" customHeight="1" x14ac:dyDescent="0.25">
      <c r="A28" s="149" t="s">
        <v>125</v>
      </c>
      <c r="B28" s="150"/>
      <c r="C28" s="150"/>
      <c r="D28" s="150"/>
      <c r="E28" s="150"/>
      <c r="F28" s="150"/>
      <c r="G28" s="150"/>
      <c r="H28" s="151"/>
    </row>
    <row r="29" spans="1:8" s="24" customFormat="1" ht="69" customHeight="1" x14ac:dyDescent="0.25">
      <c r="A29" s="38" t="s">
        <v>145</v>
      </c>
      <c r="B29" s="38" t="s">
        <v>126</v>
      </c>
      <c r="C29" s="41" t="s">
        <v>127</v>
      </c>
      <c r="D29" s="42" t="s">
        <v>194</v>
      </c>
      <c r="E29" s="41">
        <v>19</v>
      </c>
      <c r="F29" s="35" t="s">
        <v>194</v>
      </c>
      <c r="G29" s="35">
        <v>19</v>
      </c>
      <c r="H29" s="35"/>
    </row>
    <row r="30" spans="1:8" s="24" customFormat="1" ht="48" customHeight="1" x14ac:dyDescent="0.25">
      <c r="A30" s="149" t="s">
        <v>128</v>
      </c>
      <c r="B30" s="150"/>
      <c r="C30" s="150"/>
      <c r="D30" s="150"/>
      <c r="E30" s="150"/>
      <c r="F30" s="150"/>
      <c r="G30" s="150"/>
      <c r="H30" s="151"/>
    </row>
    <row r="31" spans="1:8" s="24" customFormat="1" ht="69" customHeight="1" x14ac:dyDescent="0.25">
      <c r="A31" s="38" t="s">
        <v>146</v>
      </c>
      <c r="B31" s="38" t="s">
        <v>129</v>
      </c>
      <c r="C31" s="41" t="s">
        <v>127</v>
      </c>
      <c r="D31" s="42" t="s">
        <v>195</v>
      </c>
      <c r="E31" s="41">
        <v>95</v>
      </c>
      <c r="F31" s="35" t="s">
        <v>195</v>
      </c>
      <c r="G31" s="35">
        <v>95</v>
      </c>
      <c r="H31" s="35"/>
    </row>
    <row r="32" spans="1:8" s="24" customFormat="1" ht="53.25" customHeight="1" x14ac:dyDescent="0.25">
      <c r="A32" s="149" t="s">
        <v>130</v>
      </c>
      <c r="B32" s="150"/>
      <c r="C32" s="150"/>
      <c r="D32" s="150"/>
      <c r="E32" s="150"/>
      <c r="F32" s="150"/>
      <c r="G32" s="150"/>
      <c r="H32" s="151"/>
    </row>
    <row r="33" spans="1:8" s="24" customFormat="1" ht="69" customHeight="1" x14ac:dyDescent="0.25">
      <c r="A33" s="38" t="s">
        <v>147</v>
      </c>
      <c r="B33" s="38" t="s">
        <v>131</v>
      </c>
      <c r="C33" s="41" t="s">
        <v>117</v>
      </c>
      <c r="D33" s="42">
        <v>70000</v>
      </c>
      <c r="E33" s="41">
        <v>99495</v>
      </c>
      <c r="F33" s="35">
        <v>100000</v>
      </c>
      <c r="G33" s="77">
        <v>115295</v>
      </c>
      <c r="H33" s="35"/>
    </row>
    <row r="34" spans="1:8" s="24" customFormat="1" ht="95.25" customHeight="1" x14ac:dyDescent="0.25">
      <c r="A34" s="38" t="s">
        <v>148</v>
      </c>
      <c r="B34" s="38" t="s">
        <v>132</v>
      </c>
      <c r="C34" s="41" t="s">
        <v>127</v>
      </c>
      <c r="D34" s="42">
        <v>80</v>
      </c>
      <c r="E34" s="41">
        <v>97.22</v>
      </c>
      <c r="F34" s="35">
        <v>85</v>
      </c>
      <c r="G34" s="69" t="s">
        <v>199</v>
      </c>
      <c r="H34" s="35"/>
    </row>
    <row r="35" spans="1:8" s="24" customFormat="1" ht="51.75" customHeight="1" x14ac:dyDescent="0.25">
      <c r="A35" s="149" t="s">
        <v>133</v>
      </c>
      <c r="B35" s="150"/>
      <c r="C35" s="150"/>
      <c r="D35" s="150"/>
      <c r="E35" s="150"/>
      <c r="F35" s="150"/>
      <c r="G35" s="150"/>
      <c r="H35" s="151"/>
    </row>
    <row r="36" spans="1:8" s="24" customFormat="1" ht="40.5" customHeight="1" x14ac:dyDescent="0.25">
      <c r="A36" s="149" t="s">
        <v>134</v>
      </c>
      <c r="B36" s="150"/>
      <c r="C36" s="150"/>
      <c r="D36" s="150"/>
      <c r="E36" s="150"/>
      <c r="F36" s="150"/>
      <c r="G36" s="150"/>
      <c r="H36" s="151"/>
    </row>
    <row r="37" spans="1:8" s="24" customFormat="1" ht="90" customHeight="1" x14ac:dyDescent="0.25">
      <c r="A37" s="76" t="s">
        <v>149</v>
      </c>
      <c r="B37" s="76" t="s">
        <v>135</v>
      </c>
      <c r="C37" s="41" t="s">
        <v>127</v>
      </c>
      <c r="D37" s="42">
        <v>46</v>
      </c>
      <c r="E37" s="41">
        <v>46</v>
      </c>
      <c r="F37" s="76">
        <v>50</v>
      </c>
      <c r="G37" s="76">
        <v>50</v>
      </c>
      <c r="H37" s="76"/>
    </row>
    <row r="38" spans="1:8" s="199" customFormat="1" ht="96" customHeight="1" x14ac:dyDescent="0.25">
      <c r="A38" s="200" t="s">
        <v>153</v>
      </c>
      <c r="B38" s="195" t="s">
        <v>223</v>
      </c>
      <c r="C38" s="196" t="s">
        <v>127</v>
      </c>
      <c r="D38" s="201">
        <v>80</v>
      </c>
      <c r="E38" s="201">
        <v>97.22</v>
      </c>
      <c r="F38" s="201">
        <v>90</v>
      </c>
      <c r="G38" s="201">
        <v>90.5</v>
      </c>
      <c r="H38" s="195"/>
    </row>
    <row r="39" spans="1:8" s="24" customFormat="1" ht="24" customHeight="1" x14ac:dyDescent="0.25">
      <c r="A39" s="149" t="s">
        <v>136</v>
      </c>
      <c r="B39" s="150"/>
      <c r="C39" s="150"/>
      <c r="D39" s="150"/>
      <c r="E39" s="150"/>
      <c r="F39" s="150"/>
      <c r="G39" s="150"/>
      <c r="H39" s="151"/>
    </row>
    <row r="40" spans="1:8" s="24" customFormat="1" ht="69" customHeight="1" x14ac:dyDescent="0.25">
      <c r="A40" s="38" t="s">
        <v>153</v>
      </c>
      <c r="B40" s="38" t="s">
        <v>224</v>
      </c>
      <c r="C40" s="41" t="s">
        <v>127</v>
      </c>
      <c r="D40" s="42">
        <v>20</v>
      </c>
      <c r="E40" s="41">
        <v>20</v>
      </c>
      <c r="F40" s="35">
        <v>21</v>
      </c>
      <c r="G40" s="35">
        <v>22</v>
      </c>
      <c r="H40" s="35"/>
    </row>
    <row r="41" spans="1:8" s="24" customFormat="1" ht="39.75" customHeight="1" x14ac:dyDescent="0.25">
      <c r="A41" s="149" t="s">
        <v>137</v>
      </c>
      <c r="B41" s="150"/>
      <c r="C41" s="150"/>
      <c r="D41" s="150"/>
      <c r="E41" s="150"/>
      <c r="F41" s="150"/>
      <c r="G41" s="150"/>
      <c r="H41" s="151"/>
    </row>
    <row r="42" spans="1:8" s="24" customFormat="1" ht="69" customHeight="1" x14ac:dyDescent="0.25">
      <c r="A42" s="38" t="s">
        <v>221</v>
      </c>
      <c r="B42" s="38" t="s">
        <v>225</v>
      </c>
      <c r="C42" s="41" t="s">
        <v>127</v>
      </c>
      <c r="D42" s="42" t="s">
        <v>196</v>
      </c>
      <c r="E42" s="41">
        <v>100</v>
      </c>
      <c r="F42" s="35" t="s">
        <v>196</v>
      </c>
      <c r="G42" s="35">
        <v>100</v>
      </c>
      <c r="H42" s="35"/>
    </row>
    <row r="43" spans="1:8" s="24" customFormat="1" ht="34.5" customHeight="1" x14ac:dyDescent="0.25">
      <c r="A43" s="149" t="s">
        <v>138</v>
      </c>
      <c r="B43" s="150"/>
      <c r="C43" s="150"/>
      <c r="D43" s="150"/>
      <c r="E43" s="150"/>
      <c r="F43" s="150"/>
      <c r="G43" s="150"/>
      <c r="H43" s="151"/>
    </row>
    <row r="44" spans="1:8" s="199" customFormat="1" ht="96" customHeight="1" x14ac:dyDescent="0.25">
      <c r="A44" s="195" t="s">
        <v>222</v>
      </c>
      <c r="B44" s="195" t="s">
        <v>226</v>
      </c>
      <c r="C44" s="196" t="s">
        <v>117</v>
      </c>
      <c r="D44" s="197">
        <v>200</v>
      </c>
      <c r="E44" s="196">
        <v>218</v>
      </c>
      <c r="F44" s="198">
        <v>250</v>
      </c>
      <c r="G44" s="198">
        <v>1879</v>
      </c>
      <c r="H44" s="198" t="s">
        <v>227</v>
      </c>
    </row>
    <row r="45" spans="1:8" x14ac:dyDescent="0.25">
      <c r="A45" s="44"/>
      <c r="B45" s="24"/>
      <c r="C45" s="24"/>
      <c r="D45" s="24"/>
      <c r="E45" s="24"/>
      <c r="F45" s="24"/>
      <c r="G45" s="24"/>
      <c r="H45" s="24"/>
    </row>
    <row r="46" spans="1:8" ht="51.75" customHeight="1" x14ac:dyDescent="0.25">
      <c r="A46" s="44"/>
      <c r="B46" s="152"/>
      <c r="C46" s="152"/>
      <c r="D46" s="152"/>
      <c r="E46" s="152"/>
      <c r="F46" s="152"/>
      <c r="G46" s="152"/>
      <c r="H46" s="152"/>
    </row>
    <row r="47" spans="1:8" ht="56.25" x14ac:dyDescent="0.3">
      <c r="B47" s="50" t="s">
        <v>156</v>
      </c>
      <c r="H47" s="51" t="s">
        <v>155</v>
      </c>
    </row>
  </sheetData>
  <mergeCells count="28">
    <mergeCell ref="A11:H11"/>
    <mergeCell ref="A12:H12"/>
    <mergeCell ref="A14:H14"/>
    <mergeCell ref="B7:H7"/>
    <mergeCell ref="B8:H8"/>
    <mergeCell ref="A2:H2"/>
    <mergeCell ref="D4:E4"/>
    <mergeCell ref="C3:C5"/>
    <mergeCell ref="B3:B5"/>
    <mergeCell ref="A3:A5"/>
    <mergeCell ref="H3:H5"/>
    <mergeCell ref="D3:G3"/>
    <mergeCell ref="F4:G4"/>
    <mergeCell ref="A17:H17"/>
    <mergeCell ref="A23:H23"/>
    <mergeCell ref="A25:H25"/>
    <mergeCell ref="A26:H26"/>
    <mergeCell ref="A28:H28"/>
    <mergeCell ref="A19:H19"/>
    <mergeCell ref="A21:H21"/>
    <mergeCell ref="A41:H41"/>
    <mergeCell ref="A43:H43"/>
    <mergeCell ref="B46:H46"/>
    <mergeCell ref="A30:H30"/>
    <mergeCell ref="A32:H32"/>
    <mergeCell ref="A35:H35"/>
    <mergeCell ref="A36:H36"/>
    <mergeCell ref="A39:H39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opLeftCell="A37" zoomScale="60" zoomScaleNormal="60" workbookViewId="0">
      <selection activeCell="H40" sqref="H40"/>
    </sheetView>
  </sheetViews>
  <sheetFormatPr defaultRowHeight="17.25" x14ac:dyDescent="0.3"/>
  <cols>
    <col min="1" max="1" width="9.140625" style="113"/>
    <col min="2" max="2" width="56" style="114" customWidth="1"/>
    <col min="3" max="3" width="18.5703125" style="114" customWidth="1"/>
    <col min="4" max="4" width="13.7109375" style="114" customWidth="1"/>
    <col min="5" max="5" width="12.7109375" style="114" customWidth="1"/>
    <col min="6" max="6" width="12.28515625" style="114" customWidth="1"/>
    <col min="7" max="7" width="13.140625" style="114" customWidth="1"/>
    <col min="8" max="8" width="98.5703125" style="82" customWidth="1"/>
    <col min="9" max="9" width="19.28515625" style="82" customWidth="1"/>
    <col min="10" max="16384" width="9.140625" style="82"/>
  </cols>
  <sheetData>
    <row r="1" spans="1:9" ht="46.5" customHeight="1" x14ac:dyDescent="0.3">
      <c r="A1" s="80"/>
      <c r="B1" s="81"/>
      <c r="C1" s="81"/>
      <c r="D1" s="81"/>
      <c r="E1" s="81"/>
      <c r="F1" s="81"/>
      <c r="G1" s="81"/>
      <c r="H1" s="184" t="s">
        <v>215</v>
      </c>
      <c r="I1" s="185"/>
    </row>
    <row r="2" spans="1:9" ht="86.25" customHeight="1" x14ac:dyDescent="0.3">
      <c r="A2" s="191" t="s">
        <v>166</v>
      </c>
      <c r="B2" s="192"/>
      <c r="C2" s="192"/>
      <c r="D2" s="192"/>
      <c r="E2" s="192"/>
      <c r="F2" s="192"/>
      <c r="G2" s="192"/>
      <c r="H2" s="192"/>
      <c r="I2" s="193"/>
    </row>
    <row r="3" spans="1:9" ht="18" customHeight="1" x14ac:dyDescent="0.3">
      <c r="A3" s="189" t="s">
        <v>0</v>
      </c>
      <c r="B3" s="189" t="s">
        <v>34</v>
      </c>
      <c r="C3" s="189" t="s">
        <v>35</v>
      </c>
      <c r="D3" s="189" t="s">
        <v>36</v>
      </c>
      <c r="E3" s="189"/>
      <c r="F3" s="189" t="s">
        <v>39</v>
      </c>
      <c r="G3" s="189"/>
      <c r="H3" s="83"/>
      <c r="I3" s="189" t="s">
        <v>40</v>
      </c>
    </row>
    <row r="4" spans="1:9" ht="51" customHeight="1" x14ac:dyDescent="0.3">
      <c r="A4" s="189"/>
      <c r="B4" s="189"/>
      <c r="C4" s="189"/>
      <c r="D4" s="79" t="s">
        <v>37</v>
      </c>
      <c r="E4" s="79" t="s">
        <v>38</v>
      </c>
      <c r="F4" s="79" t="s">
        <v>37</v>
      </c>
      <c r="G4" s="79" t="s">
        <v>38</v>
      </c>
      <c r="H4" s="79" t="s">
        <v>58</v>
      </c>
      <c r="I4" s="189"/>
    </row>
    <row r="5" spans="1:9" s="85" customFormat="1" ht="16.5" x14ac:dyDescent="0.25">
      <c r="A5" s="83">
        <v>1</v>
      </c>
      <c r="B5" s="83">
        <v>2</v>
      </c>
      <c r="C5" s="83">
        <v>3</v>
      </c>
      <c r="D5" s="83">
        <v>4</v>
      </c>
      <c r="E5" s="83">
        <v>5</v>
      </c>
      <c r="F5" s="83">
        <v>6</v>
      </c>
      <c r="G5" s="83">
        <v>7</v>
      </c>
      <c r="H5" s="84">
        <v>9</v>
      </c>
      <c r="I5" s="84">
        <v>10</v>
      </c>
    </row>
    <row r="6" spans="1:9" ht="40.5" customHeight="1" x14ac:dyDescent="0.3">
      <c r="A6" s="176" t="s">
        <v>59</v>
      </c>
      <c r="B6" s="176"/>
      <c r="C6" s="176"/>
      <c r="D6" s="176"/>
      <c r="E6" s="176"/>
      <c r="F6" s="176"/>
      <c r="G6" s="176"/>
      <c r="H6" s="176"/>
      <c r="I6" s="176"/>
    </row>
    <row r="7" spans="1:9" ht="33.75" customHeight="1" x14ac:dyDescent="0.3">
      <c r="A7" s="178" t="s">
        <v>60</v>
      </c>
      <c r="B7" s="178"/>
      <c r="C7" s="178"/>
      <c r="D7" s="178"/>
      <c r="E7" s="178"/>
      <c r="F7" s="178"/>
      <c r="G7" s="178"/>
      <c r="H7" s="178"/>
      <c r="I7" s="178"/>
    </row>
    <row r="8" spans="1:9" s="88" customFormat="1" ht="106.5" customHeight="1" x14ac:dyDescent="0.3">
      <c r="A8" s="71" t="s">
        <v>10</v>
      </c>
      <c r="B8" s="78" t="s">
        <v>61</v>
      </c>
      <c r="C8" s="78" t="s">
        <v>91</v>
      </c>
      <c r="D8" s="86">
        <v>43466</v>
      </c>
      <c r="E8" s="86">
        <v>43830</v>
      </c>
      <c r="F8" s="86">
        <v>43466</v>
      </c>
      <c r="G8" s="86">
        <v>43830</v>
      </c>
      <c r="H8" s="87" t="s">
        <v>180</v>
      </c>
      <c r="I8" s="71"/>
    </row>
    <row r="9" spans="1:9" s="88" customFormat="1" ht="107.25" customHeight="1" x14ac:dyDescent="0.3">
      <c r="A9" s="71" t="s">
        <v>158</v>
      </c>
      <c r="B9" s="78" t="s">
        <v>62</v>
      </c>
      <c r="C9" s="78" t="s">
        <v>91</v>
      </c>
      <c r="D9" s="86">
        <v>43466</v>
      </c>
      <c r="E9" s="86">
        <v>43830</v>
      </c>
      <c r="F9" s="86">
        <v>43466</v>
      </c>
      <c r="G9" s="86">
        <v>43830</v>
      </c>
      <c r="H9" s="87" t="s">
        <v>180</v>
      </c>
      <c r="I9" s="71"/>
    </row>
    <row r="10" spans="1:9" s="88" customFormat="1" ht="108.75" customHeight="1" x14ac:dyDescent="0.3">
      <c r="A10" s="71" t="s">
        <v>159</v>
      </c>
      <c r="B10" s="78" t="s">
        <v>48</v>
      </c>
      <c r="C10" s="78" t="s">
        <v>91</v>
      </c>
      <c r="D10" s="86">
        <v>43466</v>
      </c>
      <c r="E10" s="86">
        <v>43830</v>
      </c>
      <c r="F10" s="86">
        <v>43466</v>
      </c>
      <c r="G10" s="86">
        <v>43830</v>
      </c>
      <c r="H10" s="78" t="s">
        <v>181</v>
      </c>
      <c r="I10" s="71"/>
    </row>
    <row r="11" spans="1:9" s="89" customFormat="1" ht="111" customHeight="1" x14ac:dyDescent="0.3">
      <c r="A11" s="177" t="s">
        <v>160</v>
      </c>
      <c r="B11" s="78" t="s">
        <v>41</v>
      </c>
      <c r="C11" s="78" t="s">
        <v>91</v>
      </c>
      <c r="D11" s="86">
        <v>43466</v>
      </c>
      <c r="E11" s="86">
        <v>43830</v>
      </c>
      <c r="F11" s="86">
        <v>43466</v>
      </c>
      <c r="G11" s="86">
        <v>43830</v>
      </c>
      <c r="H11" s="176" t="s">
        <v>201</v>
      </c>
      <c r="I11" s="71"/>
    </row>
    <row r="12" spans="1:9" s="89" customFormat="1" ht="0.75" hidden="1" customHeight="1" x14ac:dyDescent="0.3">
      <c r="A12" s="177"/>
      <c r="B12" s="78" t="s">
        <v>63</v>
      </c>
      <c r="C12" s="78" t="s">
        <v>91</v>
      </c>
      <c r="D12" s="86">
        <v>43101</v>
      </c>
      <c r="E12" s="86">
        <v>43465</v>
      </c>
      <c r="F12" s="86">
        <v>43101</v>
      </c>
      <c r="G12" s="86">
        <v>43465</v>
      </c>
      <c r="H12" s="176"/>
      <c r="I12" s="71"/>
    </row>
    <row r="13" spans="1:9" s="88" customFormat="1" ht="84.75" customHeight="1" x14ac:dyDescent="0.3">
      <c r="A13" s="71"/>
      <c r="B13" s="78" t="s">
        <v>63</v>
      </c>
      <c r="C13" s="78" t="s">
        <v>91</v>
      </c>
      <c r="D13" s="86"/>
      <c r="E13" s="90" t="s">
        <v>172</v>
      </c>
      <c r="F13" s="86"/>
      <c r="G13" s="90" t="s">
        <v>172</v>
      </c>
      <c r="H13" s="71" t="s">
        <v>182</v>
      </c>
      <c r="I13" s="71"/>
    </row>
    <row r="14" spans="1:9" s="88" customFormat="1" ht="124.5" customHeight="1" x14ac:dyDescent="0.3">
      <c r="A14" s="71"/>
      <c r="B14" s="78" t="s">
        <v>64</v>
      </c>
      <c r="C14" s="78" t="s">
        <v>91</v>
      </c>
      <c r="D14" s="86"/>
      <c r="E14" s="90" t="s">
        <v>172</v>
      </c>
      <c r="F14" s="86"/>
      <c r="G14" s="90" t="s">
        <v>172</v>
      </c>
      <c r="H14" s="78" t="s">
        <v>214</v>
      </c>
      <c r="I14" s="71"/>
    </row>
    <row r="15" spans="1:9" s="88" customFormat="1" ht="102.75" customHeight="1" x14ac:dyDescent="0.3">
      <c r="A15" s="71"/>
      <c r="B15" s="78" t="s">
        <v>65</v>
      </c>
      <c r="C15" s="78" t="s">
        <v>91</v>
      </c>
      <c r="D15" s="86"/>
      <c r="E15" s="90" t="s">
        <v>172</v>
      </c>
      <c r="F15" s="86"/>
      <c r="G15" s="90" t="s">
        <v>172</v>
      </c>
      <c r="H15" s="78" t="s">
        <v>183</v>
      </c>
      <c r="I15" s="71"/>
    </row>
    <row r="16" spans="1:9" s="88" customFormat="1" ht="152.25" customHeight="1" x14ac:dyDescent="0.3">
      <c r="A16" s="71" t="s">
        <v>49</v>
      </c>
      <c r="B16" s="78" t="s">
        <v>66</v>
      </c>
      <c r="C16" s="78" t="s">
        <v>91</v>
      </c>
      <c r="D16" s="86">
        <v>43466</v>
      </c>
      <c r="E16" s="86">
        <v>43830</v>
      </c>
      <c r="F16" s="86">
        <v>43466</v>
      </c>
      <c r="G16" s="86">
        <v>43830</v>
      </c>
      <c r="H16" s="78" t="s">
        <v>208</v>
      </c>
      <c r="I16" s="71"/>
    </row>
    <row r="17" spans="1:9" s="88" customFormat="1" ht="128.25" customHeight="1" x14ac:dyDescent="0.3">
      <c r="A17" s="71" t="s">
        <v>161</v>
      </c>
      <c r="B17" s="78" t="s">
        <v>67</v>
      </c>
      <c r="C17" s="78" t="s">
        <v>91</v>
      </c>
      <c r="D17" s="86">
        <v>43466</v>
      </c>
      <c r="E17" s="86">
        <v>43830</v>
      </c>
      <c r="F17" s="86">
        <v>43466</v>
      </c>
      <c r="G17" s="86">
        <v>43830</v>
      </c>
      <c r="H17" s="78" t="s">
        <v>197</v>
      </c>
      <c r="I17" s="71"/>
    </row>
    <row r="18" spans="1:9" s="88" customFormat="1" ht="409.5" customHeight="1" x14ac:dyDescent="0.3">
      <c r="A18" s="177" t="s">
        <v>50</v>
      </c>
      <c r="B18" s="176" t="s">
        <v>68</v>
      </c>
      <c r="C18" s="176" t="s">
        <v>91</v>
      </c>
      <c r="D18" s="180">
        <v>43466</v>
      </c>
      <c r="E18" s="180">
        <v>43830</v>
      </c>
      <c r="F18" s="180">
        <v>43466</v>
      </c>
      <c r="G18" s="180">
        <v>43830</v>
      </c>
      <c r="H18" s="181" t="s">
        <v>207</v>
      </c>
      <c r="I18" s="91"/>
    </row>
    <row r="19" spans="1:9" s="88" customFormat="1" ht="409.5" customHeight="1" x14ac:dyDescent="0.3">
      <c r="A19" s="177"/>
      <c r="B19" s="176"/>
      <c r="C19" s="176"/>
      <c r="D19" s="180"/>
      <c r="E19" s="180"/>
      <c r="F19" s="180"/>
      <c r="G19" s="180"/>
      <c r="H19" s="182"/>
      <c r="I19" s="190"/>
    </row>
    <row r="20" spans="1:9" s="88" customFormat="1" ht="171" customHeight="1" x14ac:dyDescent="0.3">
      <c r="A20" s="71"/>
      <c r="B20" s="78"/>
      <c r="C20" s="78"/>
      <c r="D20" s="86"/>
      <c r="E20" s="86"/>
      <c r="F20" s="86"/>
      <c r="G20" s="86"/>
      <c r="H20" s="183"/>
      <c r="I20" s="190"/>
    </row>
    <row r="21" spans="1:9" s="88" customFormat="1" ht="408.75" customHeight="1" x14ac:dyDescent="0.3">
      <c r="A21" s="71" t="s">
        <v>162</v>
      </c>
      <c r="B21" s="78" t="s">
        <v>47</v>
      </c>
      <c r="C21" s="78" t="s">
        <v>91</v>
      </c>
      <c r="D21" s="86">
        <v>43466</v>
      </c>
      <c r="E21" s="86">
        <v>43830</v>
      </c>
      <c r="F21" s="86">
        <v>43466</v>
      </c>
      <c r="G21" s="86">
        <v>43830</v>
      </c>
      <c r="H21" s="78" t="s">
        <v>198</v>
      </c>
      <c r="I21" s="71"/>
    </row>
    <row r="22" spans="1:9" ht="372" customHeight="1" x14ac:dyDescent="0.3">
      <c r="A22" s="177" t="s">
        <v>163</v>
      </c>
      <c r="B22" s="176" t="s">
        <v>42</v>
      </c>
      <c r="C22" s="176" t="s">
        <v>91</v>
      </c>
      <c r="D22" s="180">
        <v>43466</v>
      </c>
      <c r="E22" s="180">
        <v>43830</v>
      </c>
      <c r="F22" s="180">
        <v>43466</v>
      </c>
      <c r="G22" s="180">
        <v>43830</v>
      </c>
      <c r="H22" s="179" t="s">
        <v>188</v>
      </c>
      <c r="I22" s="189"/>
    </row>
    <row r="23" spans="1:9" ht="308.25" customHeight="1" x14ac:dyDescent="0.3">
      <c r="A23" s="177"/>
      <c r="B23" s="176"/>
      <c r="C23" s="176"/>
      <c r="D23" s="180"/>
      <c r="E23" s="180"/>
      <c r="F23" s="180"/>
      <c r="G23" s="180"/>
      <c r="H23" s="179"/>
      <c r="I23" s="189"/>
    </row>
    <row r="24" spans="1:9" ht="159.75" customHeight="1" x14ac:dyDescent="0.3">
      <c r="A24" s="71" t="s">
        <v>51</v>
      </c>
      <c r="B24" s="78" t="s">
        <v>71</v>
      </c>
      <c r="C24" s="78" t="s">
        <v>91</v>
      </c>
      <c r="D24" s="86">
        <v>43466</v>
      </c>
      <c r="E24" s="86">
        <v>43830</v>
      </c>
      <c r="F24" s="86">
        <v>43466</v>
      </c>
      <c r="G24" s="86">
        <v>43830</v>
      </c>
      <c r="H24" s="78" t="s">
        <v>204</v>
      </c>
      <c r="I24" s="78"/>
    </row>
    <row r="25" spans="1:9" ht="195.75" customHeight="1" x14ac:dyDescent="0.3">
      <c r="A25" s="71" t="s">
        <v>169</v>
      </c>
      <c r="B25" s="78" t="s">
        <v>72</v>
      </c>
      <c r="C25" s="78" t="s">
        <v>91</v>
      </c>
      <c r="D25" s="86">
        <v>43466</v>
      </c>
      <c r="E25" s="86">
        <v>43830</v>
      </c>
      <c r="F25" s="86">
        <v>43466</v>
      </c>
      <c r="G25" s="86">
        <v>43830</v>
      </c>
      <c r="H25" s="176" t="s">
        <v>206</v>
      </c>
      <c r="I25" s="78"/>
    </row>
    <row r="26" spans="1:9" ht="225" customHeight="1" x14ac:dyDescent="0.3">
      <c r="A26" s="71"/>
      <c r="B26" s="78" t="s">
        <v>170</v>
      </c>
      <c r="C26" s="78" t="s">
        <v>91</v>
      </c>
      <c r="D26" s="86"/>
      <c r="E26" s="90" t="s">
        <v>172</v>
      </c>
      <c r="F26" s="86"/>
      <c r="G26" s="90" t="s">
        <v>172</v>
      </c>
      <c r="H26" s="176"/>
      <c r="I26" s="78"/>
    </row>
    <row r="27" spans="1:9" ht="62.25" customHeight="1" x14ac:dyDescent="0.3">
      <c r="A27" s="71"/>
      <c r="B27" s="176" t="s">
        <v>69</v>
      </c>
      <c r="C27" s="176"/>
      <c r="D27" s="176"/>
      <c r="E27" s="176"/>
      <c r="F27" s="176"/>
      <c r="G27" s="176"/>
      <c r="H27" s="176"/>
      <c r="I27" s="78"/>
    </row>
    <row r="28" spans="1:9" ht="197.25" customHeight="1" x14ac:dyDescent="0.3">
      <c r="A28" s="190" t="s">
        <v>28</v>
      </c>
      <c r="B28" s="189" t="s">
        <v>70</v>
      </c>
      <c r="C28" s="189" t="s">
        <v>91</v>
      </c>
      <c r="D28" s="194">
        <v>43466</v>
      </c>
      <c r="E28" s="194">
        <v>43830</v>
      </c>
      <c r="F28" s="194">
        <v>43466</v>
      </c>
      <c r="G28" s="194">
        <v>43830</v>
      </c>
      <c r="H28" s="176" t="s">
        <v>205</v>
      </c>
      <c r="I28" s="78"/>
    </row>
    <row r="29" spans="1:9" ht="251.25" customHeight="1" x14ac:dyDescent="0.3">
      <c r="A29" s="190"/>
      <c r="B29" s="189"/>
      <c r="C29" s="189"/>
      <c r="D29" s="194"/>
      <c r="E29" s="194"/>
      <c r="F29" s="194"/>
      <c r="G29" s="194"/>
      <c r="H29" s="176"/>
      <c r="I29" s="78"/>
    </row>
    <row r="30" spans="1:9" ht="189" customHeight="1" x14ac:dyDescent="0.3">
      <c r="A30" s="190"/>
      <c r="B30" s="189"/>
      <c r="C30" s="189"/>
      <c r="D30" s="194"/>
      <c r="E30" s="194"/>
      <c r="F30" s="194"/>
      <c r="G30" s="194"/>
      <c r="H30" s="176"/>
      <c r="I30" s="78"/>
    </row>
    <row r="31" spans="1:9" ht="156" customHeight="1" x14ac:dyDescent="0.3">
      <c r="A31" s="71"/>
      <c r="B31" s="78" t="s">
        <v>171</v>
      </c>
      <c r="C31" s="78" t="s">
        <v>91</v>
      </c>
      <c r="D31" s="86"/>
      <c r="E31" s="90" t="s">
        <v>172</v>
      </c>
      <c r="F31" s="86"/>
      <c r="G31" s="90" t="s">
        <v>172</v>
      </c>
      <c r="H31" s="78" t="s">
        <v>202</v>
      </c>
      <c r="I31" s="78"/>
    </row>
    <row r="32" spans="1:9" ht="116.25" customHeight="1" x14ac:dyDescent="0.3">
      <c r="A32" s="71" t="s">
        <v>29</v>
      </c>
      <c r="B32" s="78" t="s">
        <v>73</v>
      </c>
      <c r="C32" s="78" t="s">
        <v>91</v>
      </c>
      <c r="D32" s="86">
        <v>43466</v>
      </c>
      <c r="E32" s="86">
        <v>43830</v>
      </c>
      <c r="F32" s="86">
        <v>43466</v>
      </c>
      <c r="G32" s="86">
        <v>43830</v>
      </c>
      <c r="H32" s="78" t="s">
        <v>176</v>
      </c>
      <c r="I32" s="78"/>
    </row>
    <row r="33" spans="1:9" ht="82.5" customHeight="1" x14ac:dyDescent="0.3">
      <c r="A33" s="71"/>
      <c r="B33" s="78" t="s">
        <v>74</v>
      </c>
      <c r="C33" s="78" t="s">
        <v>91</v>
      </c>
      <c r="D33" s="86"/>
      <c r="E33" s="90" t="s">
        <v>173</v>
      </c>
      <c r="F33" s="86"/>
      <c r="G33" s="90" t="s">
        <v>173</v>
      </c>
      <c r="H33" s="78" t="s">
        <v>175</v>
      </c>
      <c r="I33" s="78"/>
    </row>
    <row r="34" spans="1:9" ht="251.25" customHeight="1" x14ac:dyDescent="0.3">
      <c r="A34" s="71" t="s">
        <v>30</v>
      </c>
      <c r="B34" s="78" t="s">
        <v>75</v>
      </c>
      <c r="C34" s="78" t="s">
        <v>91</v>
      </c>
      <c r="D34" s="86">
        <v>43466</v>
      </c>
      <c r="E34" s="86">
        <v>43830</v>
      </c>
      <c r="F34" s="86">
        <v>43466</v>
      </c>
      <c r="G34" s="86">
        <v>43830</v>
      </c>
      <c r="H34" s="78" t="s">
        <v>177</v>
      </c>
      <c r="I34" s="78"/>
    </row>
    <row r="35" spans="1:9" ht="79.5" customHeight="1" x14ac:dyDescent="0.3">
      <c r="A35" s="71"/>
      <c r="B35" s="78" t="s">
        <v>76</v>
      </c>
      <c r="C35" s="78" t="s">
        <v>91</v>
      </c>
      <c r="D35" s="86"/>
      <c r="E35" s="90" t="s">
        <v>173</v>
      </c>
      <c r="F35" s="86"/>
      <c r="G35" s="90" t="s">
        <v>173</v>
      </c>
      <c r="H35" s="78" t="s">
        <v>178</v>
      </c>
      <c r="I35" s="78"/>
    </row>
    <row r="36" spans="1:9" ht="195.75" customHeight="1" x14ac:dyDescent="0.3">
      <c r="A36" s="71" t="s">
        <v>31</v>
      </c>
      <c r="B36" s="78" t="s">
        <v>77</v>
      </c>
      <c r="C36" s="78" t="s">
        <v>91</v>
      </c>
      <c r="D36" s="86">
        <v>43466</v>
      </c>
      <c r="E36" s="86">
        <v>43830</v>
      </c>
      <c r="F36" s="86">
        <v>43466</v>
      </c>
      <c r="G36" s="86">
        <v>43830</v>
      </c>
      <c r="H36" s="78" t="s">
        <v>174</v>
      </c>
      <c r="I36" s="71"/>
    </row>
    <row r="37" spans="1:9" ht="68.25" customHeight="1" x14ac:dyDescent="0.3">
      <c r="A37" s="71"/>
      <c r="B37" s="176" t="s">
        <v>78</v>
      </c>
      <c r="C37" s="176"/>
      <c r="D37" s="176"/>
      <c r="E37" s="176"/>
      <c r="F37" s="176"/>
      <c r="G37" s="176"/>
      <c r="H37" s="176"/>
      <c r="I37" s="176"/>
    </row>
    <row r="38" spans="1:9" ht="129" customHeight="1" x14ac:dyDescent="0.3">
      <c r="A38" s="71" t="s">
        <v>32</v>
      </c>
      <c r="B38" s="78" t="s">
        <v>79</v>
      </c>
      <c r="C38" s="78" t="s">
        <v>92</v>
      </c>
      <c r="D38" s="86">
        <v>43466</v>
      </c>
      <c r="E38" s="86">
        <v>43830</v>
      </c>
      <c r="F38" s="86">
        <v>43466</v>
      </c>
      <c r="G38" s="86">
        <v>43830</v>
      </c>
      <c r="H38" s="78" t="s">
        <v>98</v>
      </c>
      <c r="I38" s="71"/>
    </row>
    <row r="39" spans="1:9" ht="141" customHeight="1" x14ac:dyDescent="0.3">
      <c r="A39" s="71" t="s">
        <v>164</v>
      </c>
      <c r="B39" s="78" t="s">
        <v>80</v>
      </c>
      <c r="C39" s="78" t="s">
        <v>92</v>
      </c>
      <c r="D39" s="86">
        <v>43466</v>
      </c>
      <c r="E39" s="86">
        <v>43830</v>
      </c>
      <c r="F39" s="86">
        <v>43466</v>
      </c>
      <c r="G39" s="86">
        <v>43830</v>
      </c>
      <c r="H39" s="78" t="s">
        <v>98</v>
      </c>
      <c r="I39" s="71"/>
    </row>
    <row r="40" spans="1:9" ht="252.75" customHeight="1" x14ac:dyDescent="0.3">
      <c r="A40" s="71"/>
      <c r="B40" s="78" t="s">
        <v>81</v>
      </c>
      <c r="C40" s="78" t="s">
        <v>92</v>
      </c>
      <c r="D40" s="86"/>
      <c r="E40" s="92">
        <v>43830</v>
      </c>
      <c r="F40" s="86"/>
      <c r="G40" s="92">
        <v>43830</v>
      </c>
      <c r="H40" s="78" t="s">
        <v>179</v>
      </c>
      <c r="I40" s="71"/>
    </row>
    <row r="41" spans="1:9" ht="99" customHeight="1" x14ac:dyDescent="0.3">
      <c r="A41" s="71" t="s">
        <v>33</v>
      </c>
      <c r="B41" s="78" t="s">
        <v>82</v>
      </c>
      <c r="C41" s="78" t="s">
        <v>92</v>
      </c>
      <c r="D41" s="86">
        <v>43466</v>
      </c>
      <c r="E41" s="86">
        <v>43830</v>
      </c>
      <c r="F41" s="86">
        <v>43466</v>
      </c>
      <c r="G41" s="86">
        <v>43830</v>
      </c>
      <c r="H41" s="176" t="s">
        <v>187</v>
      </c>
      <c r="I41" s="71"/>
    </row>
    <row r="42" spans="1:9" ht="99.75" customHeight="1" x14ac:dyDescent="0.3">
      <c r="A42" s="71"/>
      <c r="B42" s="78" t="s">
        <v>83</v>
      </c>
      <c r="C42" s="78" t="s">
        <v>92</v>
      </c>
      <c r="D42" s="86"/>
      <c r="E42" s="90" t="s">
        <v>173</v>
      </c>
      <c r="F42" s="86"/>
      <c r="G42" s="92">
        <v>43830</v>
      </c>
      <c r="H42" s="176"/>
      <c r="I42" s="71"/>
    </row>
    <row r="43" spans="1:9" ht="140.25" customHeight="1" x14ac:dyDescent="0.3">
      <c r="A43" s="71" t="s">
        <v>106</v>
      </c>
      <c r="B43" s="78" t="s">
        <v>84</v>
      </c>
      <c r="C43" s="78" t="s">
        <v>92</v>
      </c>
      <c r="D43" s="86">
        <v>43466</v>
      </c>
      <c r="E43" s="86">
        <v>43830</v>
      </c>
      <c r="F43" s="86">
        <v>43466</v>
      </c>
      <c r="G43" s="86">
        <v>43830</v>
      </c>
      <c r="H43" s="78" t="s">
        <v>186</v>
      </c>
      <c r="I43" s="71"/>
    </row>
    <row r="44" spans="1:9" ht="132.75" customHeight="1" x14ac:dyDescent="0.3">
      <c r="A44" s="71" t="s">
        <v>165</v>
      </c>
      <c r="B44" s="78" t="s">
        <v>85</v>
      </c>
      <c r="C44" s="78" t="s">
        <v>92</v>
      </c>
      <c r="D44" s="86">
        <v>43101</v>
      </c>
      <c r="E44" s="86">
        <v>43830</v>
      </c>
      <c r="F44" s="86">
        <v>43466</v>
      </c>
      <c r="G44" s="86">
        <v>43830</v>
      </c>
      <c r="H44" s="78" t="s">
        <v>200</v>
      </c>
      <c r="I44" s="71"/>
    </row>
    <row r="45" spans="1:9" ht="101.25" customHeight="1" x14ac:dyDescent="0.3">
      <c r="A45" s="71"/>
      <c r="B45" s="78" t="s">
        <v>86</v>
      </c>
      <c r="C45" s="78" t="s">
        <v>92</v>
      </c>
      <c r="D45" s="86"/>
      <c r="E45" s="90" t="s">
        <v>172</v>
      </c>
      <c r="F45" s="86"/>
      <c r="G45" s="90" t="s">
        <v>172</v>
      </c>
      <c r="H45" s="78" t="s">
        <v>184</v>
      </c>
      <c r="I45" s="71"/>
    </row>
    <row r="46" spans="1:9" ht="76.5" customHeight="1" x14ac:dyDescent="0.3">
      <c r="A46" s="71" t="s">
        <v>107</v>
      </c>
      <c r="B46" s="78" t="s">
        <v>87</v>
      </c>
      <c r="C46" s="78" t="s">
        <v>92</v>
      </c>
      <c r="D46" s="86">
        <v>43466</v>
      </c>
      <c r="E46" s="86">
        <v>43830</v>
      </c>
      <c r="F46" s="86">
        <v>43466</v>
      </c>
      <c r="G46" s="86">
        <v>43830</v>
      </c>
      <c r="H46" s="78" t="s">
        <v>185</v>
      </c>
      <c r="I46" s="71"/>
    </row>
    <row r="47" spans="1:9" ht="132" x14ac:dyDescent="0.3">
      <c r="A47" s="71"/>
      <c r="B47" s="78" t="s">
        <v>88</v>
      </c>
      <c r="C47" s="78" t="s">
        <v>92</v>
      </c>
      <c r="D47" s="86"/>
      <c r="E47" s="90" t="s">
        <v>172</v>
      </c>
      <c r="F47" s="86"/>
      <c r="G47" s="90" t="s">
        <v>172</v>
      </c>
      <c r="H47" s="78" t="s">
        <v>185</v>
      </c>
      <c r="I47" s="71"/>
    </row>
    <row r="48" spans="1:9" ht="49.5" customHeight="1" x14ac:dyDescent="0.3">
      <c r="A48" s="71"/>
      <c r="B48" s="176" t="s">
        <v>89</v>
      </c>
      <c r="C48" s="176"/>
      <c r="D48" s="176"/>
      <c r="E48" s="176"/>
      <c r="F48" s="176"/>
      <c r="G48" s="176"/>
      <c r="H48" s="176"/>
      <c r="I48" s="71"/>
    </row>
    <row r="49" spans="1:9" ht="102.75" customHeight="1" x14ac:dyDescent="0.3">
      <c r="A49" s="71" t="s">
        <v>54</v>
      </c>
      <c r="B49" s="78" t="s">
        <v>90</v>
      </c>
      <c r="C49" s="78"/>
      <c r="D49" s="86">
        <v>43466</v>
      </c>
      <c r="E49" s="86">
        <v>43830</v>
      </c>
      <c r="F49" s="86">
        <v>43466</v>
      </c>
      <c r="G49" s="86">
        <v>43830</v>
      </c>
      <c r="H49" s="78"/>
      <c r="I49" s="71"/>
    </row>
    <row r="50" spans="1:9" ht="126" customHeight="1" x14ac:dyDescent="0.3">
      <c r="A50" s="93"/>
      <c r="B50" s="186" t="s">
        <v>156</v>
      </c>
      <c r="C50" s="186"/>
      <c r="D50" s="186"/>
      <c r="E50" s="94"/>
      <c r="F50" s="94"/>
      <c r="G50" s="94"/>
      <c r="H50" s="175" t="s">
        <v>155</v>
      </c>
      <c r="I50" s="175"/>
    </row>
    <row r="51" spans="1:9" x14ac:dyDescent="0.3">
      <c r="A51" s="80"/>
      <c r="B51" s="95"/>
      <c r="C51" s="95"/>
      <c r="D51" s="96"/>
      <c r="E51" s="96"/>
      <c r="F51" s="96"/>
      <c r="G51" s="96"/>
      <c r="H51" s="95"/>
      <c r="I51" s="80"/>
    </row>
    <row r="52" spans="1:9" ht="54" customHeight="1" x14ac:dyDescent="0.3">
      <c r="A52" s="80"/>
      <c r="B52" s="95"/>
      <c r="C52" s="95"/>
      <c r="D52" s="96"/>
      <c r="E52" s="96"/>
      <c r="F52" s="96"/>
      <c r="G52" s="96"/>
      <c r="H52" s="95"/>
      <c r="I52" s="80"/>
    </row>
    <row r="53" spans="1:9" ht="93" customHeight="1" x14ac:dyDescent="0.3">
      <c r="A53" s="97"/>
      <c r="B53" s="98"/>
      <c r="C53" s="99"/>
      <c r="D53" s="100"/>
      <c r="E53" s="100"/>
      <c r="F53" s="100"/>
      <c r="G53" s="101"/>
      <c r="H53" s="97"/>
      <c r="I53" s="97"/>
    </row>
    <row r="54" spans="1:9" ht="130.5" customHeight="1" x14ac:dyDescent="0.3">
      <c r="A54" s="102"/>
      <c r="B54" s="103"/>
      <c r="C54" s="104"/>
      <c r="D54" s="105"/>
      <c r="E54" s="105"/>
      <c r="F54" s="105"/>
      <c r="G54" s="106"/>
      <c r="H54" s="103"/>
      <c r="I54" s="102"/>
    </row>
    <row r="55" spans="1:9" ht="129.75" customHeight="1" x14ac:dyDescent="0.3">
      <c r="A55" s="102"/>
      <c r="B55" s="103"/>
      <c r="C55" s="104"/>
      <c r="D55" s="105"/>
      <c r="E55" s="105"/>
      <c r="F55" s="105"/>
      <c r="G55" s="106"/>
      <c r="H55" s="103"/>
      <c r="I55" s="102"/>
    </row>
    <row r="56" spans="1:9" ht="119.25" customHeight="1" x14ac:dyDescent="0.3">
      <c r="A56" s="102"/>
      <c r="B56" s="103"/>
      <c r="C56" s="103"/>
      <c r="D56" s="105"/>
      <c r="E56" s="105"/>
      <c r="F56" s="105"/>
      <c r="G56" s="106"/>
      <c r="H56" s="103"/>
      <c r="I56" s="102"/>
    </row>
    <row r="57" spans="1:9" ht="150" customHeight="1" x14ac:dyDescent="0.3">
      <c r="A57" s="102"/>
      <c r="B57" s="103"/>
      <c r="C57" s="103"/>
      <c r="D57" s="105"/>
      <c r="E57" s="105"/>
      <c r="F57" s="105"/>
      <c r="G57" s="106"/>
      <c r="H57" s="103"/>
      <c r="I57" s="102"/>
    </row>
    <row r="58" spans="1:9" ht="183.75" customHeight="1" x14ac:dyDescent="0.3">
      <c r="A58" s="102"/>
      <c r="B58" s="103"/>
      <c r="C58" s="104"/>
      <c r="D58" s="105"/>
      <c r="E58" s="105"/>
      <c r="F58" s="105"/>
      <c r="G58" s="106"/>
      <c r="H58" s="103"/>
      <c r="I58" s="102"/>
    </row>
    <row r="59" spans="1:9" x14ac:dyDescent="0.3">
      <c r="A59" s="102"/>
      <c r="B59" s="103"/>
      <c r="C59" s="104"/>
      <c r="D59" s="105"/>
      <c r="E59" s="105"/>
      <c r="F59" s="105"/>
      <c r="G59" s="106"/>
      <c r="H59" s="103"/>
      <c r="I59" s="102"/>
    </row>
    <row r="60" spans="1:9" ht="207.75" customHeight="1" x14ac:dyDescent="0.3">
      <c r="A60" s="102"/>
      <c r="B60" s="103"/>
      <c r="C60" s="104"/>
      <c r="D60" s="105"/>
      <c r="E60" s="105"/>
      <c r="F60" s="105"/>
      <c r="G60" s="106"/>
      <c r="H60" s="103"/>
      <c r="I60" s="102"/>
    </row>
    <row r="61" spans="1:9" ht="40.5" customHeight="1" x14ac:dyDescent="0.3">
      <c r="A61" s="187"/>
      <c r="B61" s="174"/>
      <c r="C61" s="174"/>
      <c r="D61" s="174"/>
      <c r="E61" s="174"/>
      <c r="F61" s="174"/>
      <c r="G61" s="174"/>
      <c r="H61" s="174"/>
      <c r="I61" s="188"/>
    </row>
    <row r="62" spans="1:9" ht="138" customHeight="1" x14ac:dyDescent="0.3">
      <c r="A62" s="103"/>
      <c r="B62" s="103"/>
      <c r="C62" s="103"/>
      <c r="D62" s="105"/>
      <c r="E62" s="105"/>
      <c r="F62" s="105"/>
      <c r="G62" s="106"/>
      <c r="H62" s="102"/>
      <c r="I62" s="107"/>
    </row>
    <row r="63" spans="1:9" x14ac:dyDescent="0.3">
      <c r="A63" s="103"/>
      <c r="B63" s="103"/>
      <c r="C63" s="103"/>
      <c r="D63" s="103"/>
      <c r="E63" s="103"/>
      <c r="F63" s="103"/>
      <c r="G63" s="104"/>
      <c r="H63" s="103"/>
      <c r="I63" s="107"/>
    </row>
    <row r="64" spans="1:9" ht="87" customHeight="1" x14ac:dyDescent="0.3">
      <c r="A64" s="103"/>
      <c r="B64" s="103"/>
      <c r="C64" s="103"/>
      <c r="D64" s="103"/>
      <c r="E64" s="103"/>
      <c r="F64" s="103"/>
      <c r="G64" s="104"/>
      <c r="H64" s="103"/>
      <c r="I64" s="107"/>
    </row>
    <row r="65" spans="1:9" x14ac:dyDescent="0.3">
      <c r="A65" s="103"/>
      <c r="B65" s="108"/>
      <c r="C65" s="103"/>
      <c r="D65" s="109"/>
      <c r="E65" s="109"/>
      <c r="F65" s="109"/>
      <c r="G65" s="110"/>
      <c r="H65" s="103"/>
      <c r="I65" s="107"/>
    </row>
    <row r="66" spans="1:9" ht="141.75" customHeight="1" x14ac:dyDescent="0.3">
      <c r="A66" s="103"/>
      <c r="B66" s="108"/>
      <c r="C66" s="104"/>
      <c r="D66" s="105"/>
      <c r="E66" s="105"/>
      <c r="F66" s="105"/>
      <c r="G66" s="106"/>
      <c r="H66" s="103"/>
      <c r="I66" s="107"/>
    </row>
    <row r="67" spans="1:9" ht="68.25" customHeight="1" x14ac:dyDescent="0.3">
      <c r="A67" s="103"/>
      <c r="B67" s="108"/>
      <c r="C67" s="103"/>
      <c r="D67" s="111"/>
      <c r="E67" s="98"/>
      <c r="F67" s="111"/>
      <c r="G67" s="99"/>
      <c r="H67" s="103"/>
      <c r="I67" s="107"/>
    </row>
    <row r="68" spans="1:9" ht="15" customHeight="1" x14ac:dyDescent="0.3">
      <c r="A68" s="174"/>
      <c r="B68" s="175"/>
      <c r="C68" s="175"/>
      <c r="D68" s="175"/>
      <c r="E68" s="175"/>
      <c r="F68" s="175"/>
      <c r="G68" s="175"/>
      <c r="H68" s="174"/>
      <c r="I68" s="174"/>
    </row>
    <row r="69" spans="1:9" x14ac:dyDescent="0.3">
      <c r="A69" s="95"/>
      <c r="B69" s="95"/>
      <c r="C69" s="95"/>
      <c r="D69" s="81"/>
      <c r="E69" s="81"/>
      <c r="F69" s="81"/>
      <c r="G69" s="81"/>
      <c r="H69" s="112"/>
      <c r="I69" s="112"/>
    </row>
    <row r="70" spans="1:9" x14ac:dyDescent="0.3">
      <c r="A70" s="95"/>
      <c r="B70" s="95"/>
      <c r="C70" s="95"/>
      <c r="D70" s="81"/>
      <c r="E70" s="81"/>
      <c r="F70" s="81"/>
      <c r="G70" s="81"/>
      <c r="H70" s="112"/>
      <c r="I70" s="112"/>
    </row>
    <row r="71" spans="1:9" x14ac:dyDescent="0.3">
      <c r="A71" s="95"/>
      <c r="B71" s="95"/>
      <c r="C71" s="95"/>
      <c r="D71" s="81"/>
      <c r="E71" s="81"/>
      <c r="F71" s="81"/>
      <c r="G71" s="81"/>
      <c r="H71" s="112"/>
      <c r="I71" s="112"/>
    </row>
    <row r="72" spans="1:9" x14ac:dyDescent="0.3">
      <c r="A72" s="95"/>
      <c r="B72" s="95"/>
      <c r="C72" s="95"/>
      <c r="D72" s="81"/>
      <c r="E72" s="81"/>
      <c r="F72" s="81"/>
      <c r="G72" s="81"/>
      <c r="H72" s="112"/>
      <c r="I72" s="112"/>
    </row>
  </sheetData>
  <mergeCells count="47">
    <mergeCell ref="H28:H30"/>
    <mergeCell ref="A28:A30"/>
    <mergeCell ref="B28:B30"/>
    <mergeCell ref="C28:C30"/>
    <mergeCell ref="D28:D30"/>
    <mergeCell ref="E28:E30"/>
    <mergeCell ref="F28:F30"/>
    <mergeCell ref="G28:G30"/>
    <mergeCell ref="A2:I2"/>
    <mergeCell ref="D3:E3"/>
    <mergeCell ref="C3:C4"/>
    <mergeCell ref="B3:B4"/>
    <mergeCell ref="A3:A4"/>
    <mergeCell ref="F3:G3"/>
    <mergeCell ref="I3:I4"/>
    <mergeCell ref="H18:H20"/>
    <mergeCell ref="H1:I1"/>
    <mergeCell ref="B50:D50"/>
    <mergeCell ref="H50:I50"/>
    <mergeCell ref="A61:I61"/>
    <mergeCell ref="F22:F23"/>
    <mergeCell ref="E22:E23"/>
    <mergeCell ref="D22:D23"/>
    <mergeCell ref="C22:C23"/>
    <mergeCell ref="I22:I23"/>
    <mergeCell ref="I19:I20"/>
    <mergeCell ref="A18:A19"/>
    <mergeCell ref="D18:D19"/>
    <mergeCell ref="E18:E19"/>
    <mergeCell ref="F18:F19"/>
    <mergeCell ref="G18:G19"/>
    <mergeCell ref="A68:I68"/>
    <mergeCell ref="A6:I6"/>
    <mergeCell ref="B37:I37"/>
    <mergeCell ref="B48:H48"/>
    <mergeCell ref="A11:A12"/>
    <mergeCell ref="H11:H12"/>
    <mergeCell ref="A7:I7"/>
    <mergeCell ref="H25:H26"/>
    <mergeCell ref="H41:H42"/>
    <mergeCell ref="B27:H27"/>
    <mergeCell ref="B18:B19"/>
    <mergeCell ref="C18:C19"/>
    <mergeCell ref="H22:H23"/>
    <mergeCell ref="B22:B23"/>
    <mergeCell ref="A22:A23"/>
    <mergeCell ref="G22:G2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6"/>
  <sheetViews>
    <sheetView workbookViewId="0">
      <selection activeCell="H3" sqref="H3:I4"/>
    </sheetView>
  </sheetViews>
  <sheetFormatPr defaultRowHeight="15" x14ac:dyDescent="0.25"/>
  <sheetData>
    <row r="3" spans="2:6" x14ac:dyDescent="0.25">
      <c r="B3" s="20">
        <v>3000</v>
      </c>
      <c r="D3" s="20">
        <f>4274380/1000</f>
        <v>4274.38</v>
      </c>
      <c r="F3" s="19">
        <f>4123250/1000</f>
        <v>4123.25</v>
      </c>
    </row>
    <row r="4" spans="2:6" x14ac:dyDescent="0.25">
      <c r="B4" s="20">
        <v>3801.06</v>
      </c>
      <c r="D4" s="20">
        <f>3974599.61/1000</f>
        <v>3974.5996099999998</v>
      </c>
      <c r="F4" s="20">
        <f>3947755.18/1000</f>
        <v>3947.7551800000001</v>
      </c>
    </row>
    <row r="5" spans="2:6" x14ac:dyDescent="0.25">
      <c r="B5" s="20">
        <v>14900</v>
      </c>
      <c r="D5" s="20">
        <v>14900</v>
      </c>
      <c r="F5" s="19">
        <v>14900</v>
      </c>
    </row>
    <row r="6" spans="2:6" x14ac:dyDescent="0.25">
      <c r="B6" s="55">
        <f>SUM(B3:B5)</f>
        <v>21701.059999999998</v>
      </c>
      <c r="D6" s="55">
        <f>SUM(D3:D5)</f>
        <v>23148.979610000002</v>
      </c>
      <c r="F6" s="56">
        <f>SUM(F3:F5)</f>
        <v>22971.00518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Лист3!OLE_LINK1</vt:lpstr>
      <vt:lpstr>Лист4!OLE_LINK5</vt:lpstr>
      <vt:lpstr>Лист4!OLE_LINK7</vt:lpstr>
      <vt:lpstr>Лист4!OLE_LINK9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2020-03-30T09:49:58Z</dcterms:modified>
</cp:coreProperties>
</file>