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360" windowWidth="19650" windowHeight="13125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definedNames>
    <definedName name="_xlnm.Print_Area" localSheetId="2">'таблица 10'!$A$1:$P$75</definedName>
    <definedName name="_xlnm.Print_Area" localSheetId="3">'таблица 11'!$A$1:$J$52</definedName>
    <definedName name="_xlnm.Print_Area" localSheetId="0">'таблица 8'!$A$1:$L$46</definedName>
    <definedName name="_xlnm.Print_Area" localSheetId="1">'таблица 9'!$A$1:$I$38</definedName>
  </definedNames>
  <calcPr calcId="162913" iterate="1"/>
</workbook>
</file>

<file path=xl/calcChain.xml><?xml version="1.0" encoding="utf-8"?>
<calcChain xmlns="http://schemas.openxmlformats.org/spreadsheetml/2006/main">
  <c r="F31" i="2" l="1"/>
  <c r="E31" i="2" l="1"/>
  <c r="F15" i="2"/>
  <c r="F16" i="2"/>
  <c r="F17" i="2"/>
  <c r="E15" i="2"/>
  <c r="D14" i="2"/>
  <c r="D13" i="2"/>
  <c r="F22" i="2"/>
  <c r="E22" i="2"/>
  <c r="E21" i="2" s="1"/>
  <c r="F23" i="2"/>
  <c r="E23" i="2"/>
  <c r="E24" i="2"/>
  <c r="F24" i="2"/>
  <c r="D26" i="2"/>
  <c r="D25" i="2"/>
  <c r="F21" i="2" l="1"/>
  <c r="F12" i="2" s="1"/>
  <c r="F14" i="2"/>
  <c r="D12" i="2"/>
  <c r="E18" i="2" l="1"/>
  <c r="D18" i="2"/>
  <c r="J34" i="1" l="1"/>
  <c r="I34" i="1"/>
  <c r="H34" i="1"/>
  <c r="I31" i="1"/>
  <c r="J31" i="1"/>
  <c r="I28" i="1"/>
  <c r="J28" i="1"/>
  <c r="J25" i="1"/>
  <c r="I25" i="1"/>
  <c r="H25" i="1"/>
  <c r="J19" i="1"/>
  <c r="I19" i="1"/>
  <c r="H19" i="1"/>
  <c r="D21" i="2" l="1"/>
  <c r="D24" i="2" s="1"/>
  <c r="E13" i="2"/>
  <c r="J38" i="1"/>
  <c r="J14" i="1" s="1"/>
  <c r="I38" i="1"/>
  <c r="I14" i="1" s="1"/>
  <c r="F13" i="2" l="1"/>
  <c r="E14" i="2"/>
  <c r="E12" i="2" s="1"/>
  <c r="F18" i="2" l="1"/>
  <c r="H14" i="1"/>
  <c r="H28" i="1"/>
  <c r="H30" i="1"/>
  <c r="H31" i="1"/>
  <c r="H33" i="1"/>
</calcChain>
</file>

<file path=xl/sharedStrings.xml><?xml version="1.0" encoding="utf-8"?>
<sst xmlns="http://schemas.openxmlformats.org/spreadsheetml/2006/main" count="471" uniqueCount="303">
  <si>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</si>
  <si>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</si>
  <si>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</si>
  <si>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</si>
  <si>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</si>
  <si>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</si>
  <si>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</si>
  <si>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</si>
  <si>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</si>
  <si>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</si>
  <si>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</si>
  <si>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</si>
  <si>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</si>
  <si>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</si>
  <si>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</si>
  <si>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</si>
  <si>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</si>
  <si>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</si>
  <si>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</si>
  <si>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</si>
  <si>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</si>
  <si>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</si>
  <si>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</si>
  <si>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</si>
  <si>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</si>
  <si>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</si>
  <si>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</si>
  <si>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</si>
  <si>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</si>
  <si>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</si>
  <si>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</si>
  <si>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</si>
  <si>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</si>
  <si>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</si>
  <si>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</si>
  <si>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</si>
  <si>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</si>
  <si>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</si>
  <si>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</si>
  <si>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00000</t>
  </si>
  <si>
    <t>в том числе следующие основные мероприятия подпрограммы 1</t>
  </si>
  <si>
    <t>Обеспечение деятельности по реализации программы</t>
  </si>
  <si>
    <t>4.1.</t>
  </si>
  <si>
    <t>4.2.</t>
  </si>
  <si>
    <t>основное мероприятие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</si>
  <si>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</si>
  <si>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</si>
  <si>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</si>
  <si>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показатели решения задачи 1 подпрограммы 1</t>
  </si>
  <si>
    <t>средства местного бюджета</t>
  </si>
  <si>
    <t>3.1.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</si>
  <si>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</si>
  <si>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</si>
  <si>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</si>
  <si>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</si>
  <si>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в том числе следующие основные мероприятия подпрограммы 3</t>
  </si>
  <si>
    <t>0000</t>
  </si>
  <si>
    <t>0</t>
  </si>
  <si>
    <t>процентов</t>
  </si>
  <si>
    <t>единиц</t>
  </si>
  <si>
    <t>средства бюджета Ставропольского края</t>
  </si>
  <si>
    <t>в том числе:</t>
  </si>
  <si>
    <t>Подпрограмма 1 «Строительство, реконструкция и модерни-зация улично-дорожной сети в городе-курорте Пятигорске», всего</t>
  </si>
  <si>
    <t>Подпрограмма 4 «Диагностика, обследование, паспортизация и изготовление технических планов автомо-бильных дорог (улиц) местного значения», всего</t>
  </si>
  <si>
    <t>Подпрограмма 7 «Обеспечение реализации программы и общепрограммные мероприятия», всего</t>
  </si>
  <si>
    <t>в том числе следующие основные мероприятия подпрограммы 2</t>
  </si>
  <si>
    <t>Основное мероприятие 2.1. «Поддержка дорожной деятельности в отношении автомобильных дорог (улиц) общего пользова-ния местного значения»</t>
  </si>
  <si>
    <t>Основное мероприятие 3.1. «Предупреждение возникновения угрозы затопления улично-дорожной сети города-курорта Пятигорска»</t>
  </si>
  <si>
    <t>в том числе следующие основные мероприятия подпрограммы 4</t>
  </si>
  <si>
    <t>Основное мероприятие 4.1. «Обеспечение учета в отношении автомобильных дорог (улиц) местного значения»</t>
  </si>
  <si>
    <t>в том числе следующие основные мероприятия подпрограммы 5</t>
  </si>
  <si>
    <t>Основное мероприятие 5.1. «Обеспечение безопасности дорожного движения в отношении автомобильных дорог (улиц) местного значения»</t>
  </si>
  <si>
    <t>в том числе следующие основные мероприятия подпрограммы 6</t>
  </si>
  <si>
    <t>в том числе следующие основные мероприятия подпрограммы 7</t>
  </si>
  <si>
    <t>Подпрограмма 2 «Ремонт и содержание покрытия дорог, тротуаров, путепроводов, мостов, подвесных пе-шеходных и подземных переходов в городе-курорте Пятигорске»</t>
  </si>
  <si>
    <t>Подпрограмма 3 «Ремонт, сооружение, восстановление, очистка и содержание ливневых канализаций в го-роде-курорте Пятигорске», всего</t>
  </si>
  <si>
    <t>Подпрограмма 5 «Повышение безопасности дорожного движения в городе-курорте Пятигорске», всего</t>
  </si>
  <si>
    <t>12</t>
  </si>
  <si>
    <t>000</t>
  </si>
  <si>
    <t>Подпрограмма 6 «Организация транспортных перевозок в городе-курорте Пятигорске»</t>
  </si>
  <si>
    <t>Основное мероприятие 6.1. «Поддержка организаций, осуществляющих транспортные перевозки»</t>
  </si>
  <si>
    <t>Подпрограмма 2 «Ремонт и содержание покрытия дорог, тротуаров, путепроводов, мостов, подвесных пешеходных и подземных переходов в городе-курорте Пятигорске»</t>
  </si>
  <si>
    <t>Подпрограмма 3 «Ремонт, сооружение, восстановление, очистка и содержание ливневых канализаций в городе-курорте Пятигорске»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</si>
  <si>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</t>
  </si>
  <si>
    <t>Подпрограмма 5 «Повышение безопасности дорожного движения в городе-курорте Пятигорске»</t>
  </si>
  <si>
    <t>показатели решения задачи 5 подпрограммы 1</t>
  </si>
  <si>
    <t>Основное мероприятие 1.1  «Развитие улично-дорожной сети общего пользования»</t>
  </si>
  <si>
    <t>Основное мероприятие 1.1 «Развитие улично-дорожной сети общего пользования»</t>
  </si>
  <si>
    <t>Контрольное событие 1: заключение контракта на строительство (реконструкцию) объектов улично-дорожной сети</t>
  </si>
  <si>
    <t>2.1.1.</t>
  </si>
  <si>
    <t xml:space="preserve"> Профилактика детского дорожно-транспортного травматизма</t>
  </si>
  <si>
    <t>Устройство и содержание объектов улично-дорожной сети</t>
  </si>
  <si>
    <t>Субсидии на отдельные мероприятия в области пассажирского автомобильного транспорта</t>
  </si>
  <si>
    <t>3.1.1.</t>
  </si>
  <si>
    <t>5.1.</t>
  </si>
  <si>
    <t>5.1.1.</t>
  </si>
  <si>
    <t>6.1.</t>
  </si>
  <si>
    <t>6.1.1.</t>
  </si>
  <si>
    <t>6.</t>
  </si>
  <si>
    <t>7.1.</t>
  </si>
  <si>
    <t>Доля протяженности автомобильных дорог (улиц) общего пользования местного значения, не отвечающих нормативным требованиям, в общей протяженности автомобильных дорог (улиц) общего пользования местного значения</t>
  </si>
  <si>
    <t xml:space="preserve">Протяженность автомобильных дорог (улиц) общего пользования местного значения, конструктивные характеристики надежности и безопасности которых усовершенствованы </t>
  </si>
  <si>
    <t>км</t>
  </si>
  <si>
    <t>Основное мероприятие «Поддержка организаций, осуществляющих транспортные перевозки»</t>
  </si>
  <si>
    <t>инидикаторы достижения цели 2 Программы:</t>
  </si>
  <si>
    <t xml:space="preserve"> - </t>
  </si>
  <si>
    <t xml:space="preserve">Доля протяженности автомобильных дорог (улиц)  местного значения  города-курорта Пятигорска, улучшивших свое техническое состояние по отношению к общей протяженности дорог (улиц)  местного значения </t>
  </si>
  <si>
    <t xml:space="preserve">Площадь автомобильных дорог (улиц)  местного значения, конструктивные характеристики надежности и безопасности которых усовершенствованы </t>
  </si>
  <si>
    <t>тыс. м2</t>
  </si>
  <si>
    <t>Доля ливневых систем, прошедших ремонтные и восстановительные  работы (ремонт, сооружение, восстановление, очистка и содержание), по отношению к общему количеству магистральных ливневых систем в городе-курорте Пятигорске</t>
  </si>
  <si>
    <t>Количество магистральных ливневых канализаций в городе-курорте Пятигорске, прошедших ремонтные и восстановительные  работы (ремонт, сооружение, восстановление, очистка и содержание), в текущем году</t>
  </si>
  <si>
    <t>Количество технических планов автомобильных дорог общего пользования местного значения, изготавливаемых ежегодно</t>
  </si>
  <si>
    <t>Количество проектов организации дорожного движения, изготавливаемых ежегодно</t>
  </si>
  <si>
    <t xml:space="preserve">Показатель тяжести последствия дорожно-транспортных происшествий   </t>
  </si>
  <si>
    <t>Доля выбытий по техническим неисправностям подвижного состава, предназначенного для передвижения по автомобильным дорогам в городе-курорте Пятигорске</t>
  </si>
  <si>
    <t xml:space="preserve">Число выбытий по технической неисправности подвижного состава, предназначенного для передвижения по автомобильным дорогам </t>
  </si>
  <si>
    <t>Количество случаев</t>
  </si>
  <si>
    <t>Доля выбытий по техническим неисправностям подвижного состава, предназначенного для передвижения по рельсовым путям в городе-курорте Пятигорске</t>
  </si>
  <si>
    <t>показатели решения задачи 6 подпрограммы 6</t>
  </si>
  <si>
    <t>показатели решения задачи  4 подпрограммы 4</t>
  </si>
  <si>
    <t>показатели решения задачи  3 подпрограммы 3</t>
  </si>
  <si>
    <t>показатели решения задачи 2 подпрограммы 2</t>
  </si>
  <si>
    <t>показатели решения цели 3 Программы:</t>
  </si>
  <si>
    <t>3.2.</t>
  </si>
  <si>
    <t>Подпрограмма 1 «Строительство, реконструкция и модернизация улично-дорожной сети в городе-курорте Пятигорске», всего</t>
  </si>
  <si>
    <t xml:space="preserve"> по муниципальной программе города-курорт Пятигорска «Развитие транспортной системы и обеспечение безопасности дорожного движения»</t>
  </si>
  <si>
    <t>Муниципальная программа города-курорта Пятигорска «Развитие улично-дорожной сети общего пользования»</t>
  </si>
  <si>
    <t>Строительство и реконструкция улично-дорожной сети</t>
  </si>
  <si>
    <t>Ремонт, сооружение, восстановление и содержание ливневых канализаций в городе-курорте Пятигорске</t>
  </si>
  <si>
    <t>4.1.1.</t>
  </si>
  <si>
    <t>«Развитие транспортной системы и обеспечение безопасности дорожного движения»</t>
  </si>
  <si>
    <t>Число выбытий по технической неисправности подвижного состава, предназначенного для передвижения по рельсовым путям</t>
  </si>
  <si>
    <t>Прирост протяженности автомобильных дорог общего пользования местного значения в результате проведения капитального ремонта и (или) ремонта автомо-бильных дорог общего пользования местного значения</t>
  </si>
  <si>
    <t>2.3.</t>
  </si>
  <si>
    <t>_</t>
  </si>
  <si>
    <t>2.4.</t>
  </si>
  <si>
    <t>6.2.</t>
  </si>
  <si>
    <t>-</t>
  </si>
  <si>
    <t>8.1.</t>
  </si>
  <si>
    <t>8.2.</t>
  </si>
  <si>
    <t>9.1.</t>
  </si>
  <si>
    <t>10.1.</t>
  </si>
  <si>
    <t>11.1.</t>
  </si>
  <si>
    <t>11.2.</t>
  </si>
  <si>
    <t>11.3.</t>
  </si>
  <si>
    <t>11.4.</t>
  </si>
  <si>
    <t>12.1.</t>
  </si>
  <si>
    <t>13.1.</t>
  </si>
  <si>
    <t>13.2.</t>
  </si>
  <si>
    <t>13.3.</t>
  </si>
  <si>
    <t>13.4.</t>
  </si>
  <si>
    <t>13.5.</t>
  </si>
  <si>
    <t>Комплекс мероприятий направлен на то, чтобы предупредить возможные негативные последствия паводковых процессов и обеспечить защиту населения</t>
  </si>
  <si>
    <t>Подготовлено 4 проекта технического обследования мостов по ул. Ленина, пр.Калинина (через реку с. Юца), по ул. Степная, пр. Калинина (через реку Подкумок), а также заключен МК по подготовке и согласованию отчета оценки уязвимости объектов транспортной инфраструктуры.</t>
  </si>
  <si>
    <t>Выполнено в полном объеме</t>
  </si>
  <si>
    <t>4.3.</t>
  </si>
  <si>
    <t>тыс. м3</t>
  </si>
  <si>
    <t xml:space="preserve">Доля автомобильных дорог (улиц), мостов, путепроводов местного зна-чения, по которым выполняются работы по техническому обследованию автомобильных дорог (улиц), мостов, путепроводов (ди-агностика, паспортизация, анализ со-стояния конструкций сооружения, оценка) от общей потребности </t>
  </si>
  <si>
    <t>Убыток предприятия городского электрического транспорта не дол-жен превышать значение предыду-щего года</t>
  </si>
  <si>
    <t>Доля протяженности отремонтиро-ванной контактной сети, трамвайного пути в общей протяженности кон-тактной сети, трамвайного пути</t>
  </si>
  <si>
    <t>инидикаторы достижения цели 7 Программы:</t>
  </si>
  <si>
    <t>Муниципальная программа города-курорта Пятигорска
«Развитие транспортной системы и обеспечение безопасности дорожного движения», всего</t>
  </si>
  <si>
    <t>1.</t>
  </si>
  <si>
    <t>2.</t>
  </si>
  <si>
    <t>3.</t>
  </si>
  <si>
    <t>Капитальный ремонт и ремонт автомобильных дорог общего пользования местного значения за счет средств краевого бюджета</t>
  </si>
  <si>
    <t>3.1.2.</t>
  </si>
  <si>
    <t>3.1.3.</t>
  </si>
  <si>
    <t>3.1.4.</t>
  </si>
  <si>
    <t>4.</t>
  </si>
  <si>
    <t>Основное мероприятие     «Предупреждение возникновения угрозы затопления улично-дорожной сети города-курорта Пятигорска»</t>
  </si>
  <si>
    <t>Основное мероприятие  «Обеспечение безопасности дорожного движения в отношении автомобильных дорог (улиц) местного значения»</t>
  </si>
  <si>
    <t>6.1.2.</t>
  </si>
  <si>
    <t>Основное мероприятие  «Развитие улично-дорожной сети общего пользования»</t>
  </si>
  <si>
    <t>индикаторы достижения цели 6 Программы:</t>
  </si>
  <si>
    <t xml:space="preserve">в том числе 
спецчастей трамвайного пути
</t>
  </si>
  <si>
    <t>Количество транспортных средств, предназначенных для передвижения по рельсовым путям, в которых произведен ремонт, замена деталей, узлов, элементов</t>
  </si>
  <si>
    <t>сумма субсидии на покрытие фактически сложившихся убытков предприятия, в связи с оказанием услуг по перевозке пассажиров городским электрическим транспортом на территории муниципального образования города-курорта Пятигорска</t>
  </si>
  <si>
    <t>13.6.</t>
  </si>
  <si>
    <t>Контрольное событие 7: проведение городских  конкурсов, направленных на профилактику детского дорожно-транспортного травматизма</t>
  </si>
  <si>
    <t>Контрольное событие 8: заключение контрактов на устройство и содержание объектов улично-дорожной сети</t>
  </si>
  <si>
    <t xml:space="preserve"> </t>
  </si>
  <si>
    <t>Приложение 1</t>
  </si>
  <si>
    <t>приложение 2</t>
  </si>
  <si>
    <t>приложение 3</t>
  </si>
  <si>
    <t>приложение 4</t>
  </si>
  <si>
    <t xml:space="preserve">Доля технически исправного под-вижного состава городского элек-трического транспорта, осуществ-ляющего передвижение по рельсовым путям, оснащенного техническими средствами обеспечения транспортной безопасности от общего количества подвижного состава
</t>
  </si>
  <si>
    <t>Доля протяженности  автомобильных дорог (улиц) местного значения, конструктивные характеристики на-дежности и безопасности которых находятся в неудовлетворительном состоянии</t>
  </si>
  <si>
    <t xml:space="preserve">Прирост протяженности автомобильных дорог общего пользования местного значения в результате проведения строительства автомобильных дорог общего пользования местного значения </t>
  </si>
  <si>
    <t>Площадь автомобильных дорог местного значения, конструктивные характеристики надежности и безопасности которых усовершен-ствованы в рамках реализации проектов, основанных на местных инициативах</t>
  </si>
  <si>
    <t>сводная бюджетная роспись, план на        1 января 2020</t>
  </si>
  <si>
    <t>сводная бюджетная роспись на 31 декабря 2020</t>
  </si>
  <si>
    <t>ответственный исполнитель программы -МУ«УГХТиС администрации города Пятигорска»</t>
  </si>
  <si>
    <t>ответственный исполнитель подпрограммы 1 -МУ«УГХТиС администрации города Пятигорска»</t>
  </si>
  <si>
    <t>ответственный исполнитель подпрограммы 3 -МУ«УГХТиС  администрации города Пятигорска»</t>
  </si>
  <si>
    <t>ответственный исполнитель подпрограммы 2-МУ«УГХТиС  администрации города Пятигорска»</t>
  </si>
  <si>
    <t>ответственный исполнитель подпрограммы 5-МУ«УГХТиС  администрации города Пятигорска»</t>
  </si>
  <si>
    <t>ответственный исполнитель подпрограммы 6 -МУ«УГХТиС  администрации города Пятигорска»</t>
  </si>
  <si>
    <t>ответственный исполнитель подпрограммы 7 -МУ«УГХТиС  администрации города Пятигорска»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</si>
  <si>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значения», всего</t>
  </si>
  <si>
    <t>ответственный исполнитель подпрограммы 4-МУ«УГХТиС  администрации города Пятигорска»</t>
  </si>
  <si>
    <t>Реализация регионального проекта "Безопасность дорожного движения"</t>
  </si>
  <si>
    <t>ответственный соисполнитель заместитель главы администрации города Пятигорска-начальник управления "Управление образования администрации города Пятигорска"</t>
  </si>
  <si>
    <t>Начальник «МКУ «Управление капитального строительства» -И.А.Устименко.; Заместитель начальника МУ «УГХТиС администрации г.Пятигорска»-А.Ю.Цымбал</t>
  </si>
  <si>
    <t>Заместитель главы администрации города Пятигорска-начальник МУ "Управление образования администрации города Пятигорска" - Васютина Н.А.</t>
  </si>
  <si>
    <t>31.01.2020
16.10.2020</t>
  </si>
  <si>
    <t>Основное мероприятие  «Поддержка дорожной деятельности в отношении автомобильных дорог (улиц) общего пользования местного значения»</t>
  </si>
  <si>
    <t>утверждено в программе на 31 декабря 2020</t>
  </si>
  <si>
    <t>Сводная бюджетная роспись на 31 декабря 2020 отчетного года</t>
  </si>
  <si>
    <t>Заместитель главы администрации города Пятигорска - начальник управления</t>
  </si>
  <si>
    <t>О.В.Бельчиков</t>
  </si>
  <si>
    <t>Количество транспортных средств, оснащенных техническими средст-вами обеспечения транспортной безопасности в связи с оказанием услуг по перевозке пассажиров городским электрическим транспортом на территории му-ниципального образования города-курорта Пятигорска</t>
  </si>
  <si>
    <t>Увеличение значения индикатора связано с тем, что списано два трамвайных вагона</t>
  </si>
  <si>
    <t>Начальник «МКУ «Управление капитального строительства» -Паландов Ю.И.; Заместитель начальника МУ «УГХТиС администрации г.Пятигорска»-А.Ю. Цымбал</t>
  </si>
  <si>
    <t xml:space="preserve"> Ремонт и содержание автомобильных дорог  местного значения по наказам избирателей</t>
  </si>
  <si>
    <t>Ремонт и содержание автомобильных дорог  местного значения</t>
  </si>
  <si>
    <r>
      <rPr>
        <b/>
        <sz val="11"/>
        <rFont val="Times New Roman"/>
        <family val="1"/>
        <charset val="204"/>
      </rPr>
      <t xml:space="preserve">Контрольное событие 2: </t>
    </r>
    <r>
      <rPr>
        <sz val="11"/>
        <rFont val="Times New Roman"/>
        <family val="1"/>
        <charset val="204"/>
      </rPr>
      <t xml:space="preserve">Заключение контракта на ремонт и содержание автомобильных дорог  местного значения </t>
    </r>
  </si>
  <si>
    <r>
      <rPr>
        <b/>
        <sz val="11"/>
        <rFont val="Times New Roman"/>
        <family val="1"/>
        <charset val="204"/>
      </rPr>
      <t>Контрольное событие 3:</t>
    </r>
    <r>
      <rPr>
        <sz val="11"/>
        <rFont val="Times New Roman"/>
        <family val="1"/>
        <charset val="204"/>
      </rPr>
      <t xml:space="preserve"> заключение МК на ремонт и содержание остановок общественного транспорта</t>
    </r>
  </si>
  <si>
    <t>Заключен муниципальный контракт на ремонт автобусных и трамвайных остановок № 0121300035320000043 от 22.04.20г. (1 090,71)</t>
  </si>
  <si>
    <t>20.01.2020
07.02.2020
14.02.2020
22.04.2020
10.07.2020
04.08.2020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</si>
  <si>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</si>
  <si>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Заключены МК по ремонту дорог города-курорта Пятигорска</t>
  </si>
  <si>
    <t>20.01.2020
10.06.2020
30.06.2020
30.09.2020
11.12.2020</t>
  </si>
  <si>
    <t>Заключены муниципальные контракты на содержание и ремонт ливневых канализаций № 05-20 от 12.02.20г., № 06-20 от 14.02.20г., № 09-20 от 14.02.20г., № 08-20 от 14.02.20г., № 07-20 от 14.02.20г., № 21-20 от 22.06.20г.
МК № 12 от 23.03.2020 ООО "РегионСервис" (услуги по содержанию и обслуживанию ливневых канализаций), МК № 58 от 24.08.2020 ООО "Регионсервис" (содержание и обслуживание ливневых канализаций)</t>
  </si>
  <si>
    <t>12.02.2020
14.02.2020
23.03.20220
22.06.2020
24.08.2020</t>
  </si>
  <si>
    <t>Диагностика, обследование и  паспортизация улично-дорожной сети</t>
  </si>
  <si>
    <r>
      <rPr>
        <b/>
        <sz val="11"/>
        <color theme="1"/>
        <rFont val="Times New Roman"/>
        <family val="1"/>
        <charset val="204"/>
      </rPr>
      <t>Контрольное событие 6:</t>
    </r>
    <r>
      <rPr>
        <sz val="11"/>
        <color theme="1"/>
        <rFont val="Times New Roman"/>
        <family val="1"/>
        <charset val="204"/>
      </rPr>
      <t xml:space="preserve"> изготовление проектов организации дорожного движения </t>
    </r>
  </si>
  <si>
    <r>
      <rPr>
        <b/>
        <sz val="11"/>
        <color theme="1"/>
        <rFont val="Times New Roman"/>
        <family val="1"/>
        <charset val="204"/>
      </rPr>
      <t>Контрольное событие 5</t>
    </r>
    <r>
      <rPr>
        <sz val="11"/>
        <color theme="1"/>
        <rFont val="Times New Roman"/>
        <family val="1"/>
        <charset val="204"/>
      </rPr>
      <t>: Заключение контракта на ремонт, сооружение, восстановление и содержание ливневых канализаций в городе-курорте Пятигорске</t>
    </r>
  </si>
  <si>
    <t>Основное мероприятие  «Обеспечение учета в отношении автомобильных дорог (улиц) местного значения»</t>
  </si>
  <si>
    <t xml:space="preserve">Заместитель главы администрации города Пятигорска-начальник управления                                                                                                                                                                             </t>
  </si>
  <si>
    <t>Заместитель главы администрации города Пятигорска-начальник управления</t>
  </si>
  <si>
    <t xml:space="preserve">Мероприятия по подготовке и согласованию   отчета оценки уязвимости объекта транспортной инфраструктуры прошли в ноябре 2019 года по 4 объектам </t>
  </si>
  <si>
    <t>С целью повышения эффективности работы образовательных учреждений по профилактике дорожно-транспортного травматизма проходят мероприятия по профилактике ДТП.</t>
  </si>
  <si>
    <t>15.05.2020
15.08.2020</t>
  </si>
  <si>
    <t>Проводится техническое содержание объектов улично-дорожной сети - комплекс работ по устранению незначительных разрушений, повреждений и других дефектов конструктивных элементов и элементов обустройства объектов улично-дорожной сети и поддержанию их эстетичного вида (колеи черным щебнем или асфальтобетоном и устройством защитного слоя на всю ширину покрытия)</t>
  </si>
  <si>
    <t xml:space="preserve">Заключены муниципальные контракты на устройство и содержание объектов улично-дорожной сети  № 02-20 от 05.02.20г, № 13-20 от 05.03.20г,  № 0121300035320000031 от 06.04.20г, № 0121300035320000052 от 06.05.20г.,(7 130,51), № 23-20 от 23.06.20г, № 0121300035320000111 от 06.07.20г, № 0121300035320000126 от 04.08.20г.; на проведение проверки сметной стоимости № 2518НР/1-20 от 01.09.20г, </t>
  </si>
  <si>
    <t>05.02.2020
05.03.2020
06.04.2020
06.05.2020
23.06.2020
06.07.2020
04.08.2020
01.09.2020</t>
  </si>
  <si>
    <t>Начальник МУ "Управление образования администрации города Пятигорска"  Васютина Н.А.</t>
  </si>
  <si>
    <t>Создание и функционирование специализированного центра по профилактике детского дорржно-транспортного травматизма на базе МБОУ СОШ №23 с углубленным изучением отдельных предметов</t>
  </si>
  <si>
    <t>31.03.2020
19.05.2020
15.09.2020
16.09.2020</t>
  </si>
  <si>
    <t>Субсидии на увеличение уставного фонда МУП города Пятигорска Ставропольского края "Городской электрический транспорт"</t>
  </si>
  <si>
    <r>
      <rPr>
        <b/>
        <sz val="11"/>
        <rFont val="Times New Roman"/>
        <family val="1"/>
        <charset val="204"/>
      </rPr>
      <t xml:space="preserve">Контрольное событие 11: </t>
    </r>
    <r>
      <rPr>
        <sz val="11"/>
        <rFont val="Times New Roman"/>
        <family val="1"/>
        <charset val="204"/>
      </rPr>
      <t>заключение договора на предоставление субсидии "Городской электрический транспорт"</t>
    </r>
  </si>
  <si>
    <t>Заключено соглашение (договор) от 22.05.2020г. о предоставлении субсидии в связи с оказанием услуг по перевозке пассажиров городским электрическим транспортом на территории города -курорта Пятигорска</t>
  </si>
  <si>
    <t>Выполнено в полном объёме</t>
  </si>
  <si>
    <t>7.1.1.</t>
  </si>
  <si>
    <t>7.1.2.</t>
  </si>
  <si>
    <r>
      <rPr>
        <b/>
        <sz val="10"/>
        <color indexed="8"/>
        <rFont val="Times New Roman"/>
        <family val="1"/>
        <charset val="204"/>
      </rPr>
      <t>Контрольное событие 10</t>
    </r>
    <r>
      <rPr>
        <sz val="10"/>
        <color indexed="8"/>
        <rFont val="Times New Roman"/>
        <family val="1"/>
        <charset val="204"/>
      </rPr>
      <t>: заключение договора на предоставление субсидии на возмещение затрат, возникающих в связи с осуществлением перевозки пассажиров к садово-огородническим участкам г. Пятигорска пассажирским автомобильным транспортом</t>
    </r>
  </si>
  <si>
    <t>Создание и функционирование специализированного центра по профилактике детского дорожно-транспортного травматизма на базе образовательных организаций</t>
  </si>
  <si>
    <t xml:space="preserve"> В 2020 году предприятия оуществляющие перевозки не обращались в администрацию города Пятигорска  за предоставлением субсидии.</t>
  </si>
  <si>
    <t>В рамках реализации регионального проекта «Безопасность дорожного движения» в июне 2020 года в г. Пятигорске на базе школы № 23 открылся специализированный центр по профилактике детского дорожно-транспортного травматизма. В течение года на базе Центра была организована работа как с детьми, так и с родителями, педагогами. Проводились теоретические и практические занятия в учебном классе, на автоплощадке, выездные занятия с учащими-ся школ, с воспитанниками дошкольных учреждений, занятия по фигурному вождению  с отрядами ЮИД.</t>
  </si>
  <si>
    <t>2.1</t>
  </si>
  <si>
    <t>3.1</t>
  </si>
  <si>
    <t>4.1</t>
  </si>
  <si>
    <t>5.</t>
  </si>
  <si>
    <t>5.1</t>
  </si>
  <si>
    <t>6.1</t>
  </si>
  <si>
    <t>7.</t>
  </si>
  <si>
    <t>7.1</t>
  </si>
  <si>
    <t>8.</t>
  </si>
  <si>
    <t>8.1</t>
  </si>
  <si>
    <t>Основное мероприятие 2.1. «Поддержка дорожной деятельности в отношении автомобильных дорог (улиц) общего пользования местного значения»</t>
  </si>
  <si>
    <t>индикаторы достижения цели 1 Программы:</t>
  </si>
  <si>
    <t xml:space="preserve">цель 1 программы:  «Модернизация улично-дорожной сети города-курорта Пятигорска и увеличение ее пропускной способности»   </t>
  </si>
  <si>
    <t>Подпрограмма 1 «Строительство, реконструкция и модернизация улично-дорожной сети в городе-курорте Пятигорске</t>
  </si>
  <si>
    <t>Разработка проекта реконструкции ул.Вишневая 
№ 0121300035319000354 от 31.01.2020г.,  разработка проектов планировки и межевания № 18-2020 от 16.10.20г, № 19-2020 от 16.10.20г, № 116-20-П от 16.10.20г, № 117-20-П от 16.10.20г, № 118-20-П от 16.10.20г, № 119-20-П от 16.10.20г, № 120-20-П от 16.10.20г, № 121-20-П от 16.10.20г, № 122-20-П от 16.10.20г, № 123-20-П от 16.10.20г.</t>
  </si>
  <si>
    <t>Заключены муниципальные контракты: на проведение экспертизы смет № 2057НР/1-20 от 07.02.20г., 
№ 1964НР/1-20 от 20.01.20г., № 2065НР/1-20 от 07.02.20г.,  
№ 2066НР/1-20 от 07.02.20г., № 2097НР/1-20 от 07.02.20г.,  № 2098НР/1-20 от 07.02.20г., № 2478НР/1-20 от 04.08.20г., № 2484НР/1-20 от 04.08.20г., № 2484НР/1-20 от 04.08.20г.; на ремонт автомобильных дорог № 10-20 от 14.02.20г,  № 15-20 от 07.04.20г., № 0121300035320000040  от 22.04.20г.; 0121300035320000110 от 10.07.20г.</t>
  </si>
  <si>
    <t>30.06.2020
31.12.2020</t>
  </si>
  <si>
    <t>Заключены муниципальные контракты на ремонт автомобильных дорог общего пользования  
№ 0121300035319000343 от 20.01.20г., 
№ 0121300035320000076 от 10.06.20г., 
№ 0121300035320000100 от 30.06.20г., 
№ 0121300035320000236 от 30.09.20г., №0121300035320000308 от 11.12.20г.</t>
  </si>
  <si>
    <t>С целью повышения эффективности работы образовательных учреждений по профилактике дорожно-транспортного травматизма в мае прошел городской смотр-конкурс отрядов ЮИД «Законы дорог уважай!» в дистанционном формате. В конкурсе приняли участие общеобразовательные учреждения 
№ 4 ,5 ,6, 7, 14, 22, 26, 28, 29, 30. По итогам конкурсных испы-таний победил отряд МБОУ СОШ № 6. 
Второй год в Ставрополе проводится конкурс родительских агит-бригад «На дороге не зевай, ПДД соблюдай!» и второй год агитбригады Пятигорска становятся призерами конкурса. В 2020 году награды за 2 место привезла команда родителей МБОУ СОШ №12</t>
  </si>
  <si>
    <t>Сокращение потребности строительства ливневых коллекторов</t>
  </si>
  <si>
    <t xml:space="preserve">Протяженность отремонтированной контактной сети, трамвайного пути </t>
  </si>
  <si>
    <t>01.04.2020
01.11.2020</t>
  </si>
  <si>
    <t>Заключен МК № 481147-19STV от 09.09.2019 ,
МК №481249-19STV от 09.09.2019,
МК № 289- ДХ от 19.11.2019,
МК № 289- ДХ/1 от 19.11.2019,
МК № 289- ДХ/2 от 19.11.2019,
МК № 289- ДХ/3 от 19.11.2019
Технические паспорта обследования мостов были изготовлены и утверждены Федеральным дорожным агенством в декабре 2020 года</t>
  </si>
  <si>
    <t>01.04.2020
01.06.2020</t>
  </si>
  <si>
    <t>6.2.1.</t>
  </si>
  <si>
    <t>Муниципальная программа города-курорта Пятигорска «Развитие транспортной системы и обеспечение безопасности дорожного движения» (далее - Программа)</t>
  </si>
  <si>
    <t>Подпрограмма 1 «Строительство, реконструкция и модернизация улично-дорожной сети в городе-курорте Пятигорске» (далее - Подпрограмма 1)</t>
  </si>
  <si>
    <t>Задача  1 Подпрограммы 1: «Ликвидация очагов аварийности и совершенствование транспортно-эксплуатационного состояния существующей сети автомобильных дорог»</t>
  </si>
  <si>
    <t xml:space="preserve">Цель 2 Программы «Осуществление круглогодичного, бесперебойного и безопасного движения автомобильного транспорта и улучшение уровня обслуживания пользователей» </t>
  </si>
  <si>
    <t>Подпрограмма 2 «Ремонт и содержание покрытия дорог, тротуаров, путепроводов, мостов, подвесных пешеходных и подземных переходов в городе-курорте Пятигорске» (далее - Подпрограмма 2)</t>
  </si>
  <si>
    <t>Задача 2 Подпрограммы 2: «Развитие и благоустройство улично-дорожной сети города-курорта Пятигорска»</t>
  </si>
  <si>
    <t xml:space="preserve">Цель 3 Программы «Повышение устойчивости ливневой системы города-курорта Пятигорска» </t>
  </si>
  <si>
    <t>Подпрограмма 3 «Ремонт, сооружение, восстановление, очистка и содержание ливневых канализаций в городе-курорте Пятигорске» (далее - Подпрограмма 3)</t>
  </si>
  <si>
    <t>Задача 3 Подпрограммы 3: «Ремонт, восстановление и содержание сетей ливневой канализации»</t>
  </si>
  <si>
    <t xml:space="preserve">Цель 4 Программы «Совершенствование системы управления объектами улично-дорожной сети» </t>
  </si>
  <si>
    <t>Подпрограмма 4 «Диагностика, обследование, паспортизация и изготовление технических планов автомобильных дорог (улиц) местного значения»
 (далее - Подпрограмма 4)</t>
  </si>
  <si>
    <t>Задача 4 Подпрограммы 4: «Определение транспортно-эксплуатационного состояния и степени соответствия технических параметров автомобильных дорог требованиям нормативных документов»</t>
  </si>
  <si>
    <t>индикатор достижения цели 4 Программы:</t>
  </si>
  <si>
    <t xml:space="preserve">Цель 5 Программы «Обеспечение безопасности дорожного движения в городе-курорте Пятигорске» </t>
  </si>
  <si>
    <t>индикатор достижения цели 5 Программы:</t>
  </si>
  <si>
    <t>Подпрограмма 5 «Повышение безопасности дорожного движения в городе-курорте Пятигорске» (далее - Подпрограмма 5)</t>
  </si>
  <si>
    <t>Цель 6 Программы «Развитие системы транспортных перевозок в городе-курорте Пятигорске и повышение доступности услуг транспортного комплекса»</t>
  </si>
  <si>
    <t>Цель7 Программы: «Финансовое оздоровление городского электрического транспорта и укрепление его платежеспособности»</t>
  </si>
  <si>
    <t>Задача 7 Подпрограммы 6 «Покрытие фактически сложившихся убытков предприятия, в связи с оказанием услуг по перевозке пассажиров городским электрическим транспортом на территории муниципального образования города-курорта Пятигорска»</t>
  </si>
  <si>
    <t>Подпрограмма 6 «Организация транспортных перевозок в городе-курорте Пятигорске» (далее- Подпрограмма 6)</t>
  </si>
  <si>
    <t>Задача 5 Подпрограммы 5: «Предупреждение нарушений порядка дорожного движения и причин возникновения дорожно-транспортных происшествий, в том числе с участием детей»</t>
  </si>
  <si>
    <t>Задача 6 Подпрограммы 6: «Обеспечение бесперебойного функционирования городского пассажирского и электрического транспорта»</t>
  </si>
  <si>
    <t>Ограниченные возможности автоматизированной базы данных Федеральной информационной системы ГИБДД "ФИС ГИБДД-М" не позволяют сделать выборку ТС, зарегистрированных в городе Пятигорске</t>
  </si>
  <si>
    <t>Доля дорожно-транспортных происшествий к общему количеству зарегистрированных транспортных средств по городу-курорту Пятигорску</t>
  </si>
  <si>
    <r>
      <rPr>
        <b/>
        <sz val="10"/>
        <rFont val="Times New Roman"/>
        <family val="1"/>
        <charset val="204"/>
      </rPr>
      <t>Контрольное событие 4</t>
    </r>
    <r>
      <rPr>
        <sz val="10"/>
        <rFont val="Times New Roman"/>
        <family val="1"/>
        <charset val="204"/>
      </rPr>
      <t>: Заключение контракта на капитальный ремонт и ремонт автомобильных дорог общего пользования городских поселений</t>
    </r>
  </si>
  <si>
    <t>Заключение контракта с ООО "Зарница Центр" МК      
№ 44/ЗЦ от 31.03.2020 
заключено 2 МК б/н с ООО "Бумага С" 19.05.2020 , заключено 2 МК б/н с ООО "Бумага С" 15.09.2020  и 16.09.2020, МК с ИП Андреев № 2045 от 15.09.2020</t>
  </si>
  <si>
    <t>Главный бухгалтер администрации города Пятигорска Сиделёва А.А.
Начальник МУ "Управление имущественных отношениий администрации города Пятигорска"- Г.В.Кочетов</t>
  </si>
  <si>
    <r>
      <rPr>
        <b/>
        <sz val="11"/>
        <rFont val="Times New Roman"/>
        <family val="1"/>
        <charset val="204"/>
      </rPr>
      <t>Контрольное событие 9:</t>
    </r>
    <r>
      <rPr>
        <sz val="11"/>
        <rFont val="Times New Roman"/>
        <family val="1"/>
        <charset val="204"/>
      </rPr>
      <t xml:space="preserve"> Заключение МК в целях материально-технического обеспечения проекта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</si>
</sst>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;[Red]#,##0.00_р_.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16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16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4" fontId="10" fillId="0" borderId="9" xfId="2" applyNumberFormat="1" applyFont="1" applyBorder="1" applyAlignment="1">
      <alignment horizontal="left" vertical="top" wrapText="1"/>
    </xf>
    <xf numFmtId="4" fontId="10" fillId="0" borderId="10" xfId="2" applyNumberFormat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4" fontId="17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4" fontId="11" fillId="0" borderId="1" xfId="2" applyNumberFormat="1" applyFont="1" applyBorder="1" applyAlignment="1">
      <alignment vertical="center" wrapText="1"/>
    </xf>
    <xf numFmtId="4" fontId="10" fillId="0" borderId="0" xfId="2" applyNumberFormat="1" applyFont="1" applyBorder="1" applyAlignment="1">
      <alignment horizontal="left" vertical="top" wrapText="1"/>
    </xf>
    <xf numFmtId="4" fontId="11" fillId="7" borderId="1" xfId="2" applyNumberFormat="1" applyFont="1" applyFill="1" applyBorder="1" applyAlignment="1">
      <alignment vertical="top" wrapText="1"/>
    </xf>
    <xf numFmtId="0" fontId="11" fillId="6" borderId="11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top" wrapText="1"/>
    </xf>
    <xf numFmtId="16" fontId="5" fillId="0" borderId="1" xfId="0" applyNumberFormat="1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16" fontId="5" fillId="2" borderId="4" xfId="0" applyNumberFormat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 wrapText="1" shrinkToFit="1"/>
    </xf>
    <xf numFmtId="0" fontId="5" fillId="0" borderId="8" xfId="0" applyFont="1" applyFill="1" applyBorder="1" applyAlignment="1">
      <alignment horizontal="center" vertical="top" wrapText="1" shrinkToFit="1"/>
    </xf>
    <xf numFmtId="0" fontId="5" fillId="0" borderId="7" xfId="0" applyFont="1" applyFill="1" applyBorder="1" applyAlignment="1">
      <alignment horizontal="center" vertical="top" wrapText="1" shrinkToFi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topLeftCell="A2" zoomScale="85" zoomScaleSheetLayoutView="85" workbookViewId="0">
      <pane ySplit="11" topLeftCell="A31" activePane="bottomLeft" state="frozen"/>
      <selection activeCell="A2" sqref="A2"/>
      <selection pane="bottomLeft" activeCell="J31" sqref="J31"/>
    </sheetView>
  </sheetViews>
  <sheetFormatPr defaultRowHeight="15" x14ac:dyDescent="0.25"/>
  <cols>
    <col min="1" max="1" width="7.5703125" customWidth="1"/>
    <col min="2" max="2" width="32.5703125" customWidth="1"/>
    <col min="3" max="3" width="20.42578125" customWidth="1"/>
    <col min="4" max="4" width="8.42578125" customWidth="1"/>
    <col min="5" max="6" width="10.7109375" customWidth="1"/>
    <col min="7" max="7" width="12.140625" customWidth="1"/>
    <col min="8" max="8" width="14.28515625" customWidth="1"/>
    <col min="9" max="9" width="14.5703125" customWidth="1"/>
    <col min="10" max="10" width="18.140625" customWidth="1"/>
  </cols>
  <sheetData>
    <row r="1" spans="1:10" ht="18.75" x14ac:dyDescent="0.25">
      <c r="A1" s="194" t="s">
        <v>181</v>
      </c>
      <c r="B1" s="194"/>
      <c r="C1" s="194"/>
      <c r="D1" s="194"/>
      <c r="E1" s="194"/>
      <c r="F1" s="194"/>
      <c r="G1" s="194"/>
      <c r="H1" s="194"/>
      <c r="I1" s="194"/>
      <c r="J1" s="89" t="s">
        <v>182</v>
      </c>
    </row>
    <row r="2" spans="1:10" x14ac:dyDescent="0.25">
      <c r="A2" s="194"/>
      <c r="B2" s="194"/>
      <c r="C2" s="194"/>
      <c r="D2" s="194"/>
      <c r="E2" s="194"/>
      <c r="F2" s="194"/>
      <c r="G2" s="194"/>
      <c r="H2" s="194"/>
      <c r="I2" s="194"/>
      <c r="J2" s="90"/>
    </row>
    <row r="3" spans="1:10" ht="18.75" x14ac:dyDescent="0.25">
      <c r="A3" s="194"/>
      <c r="B3" s="194"/>
      <c r="C3" s="194"/>
      <c r="D3" s="194"/>
      <c r="E3" s="194"/>
      <c r="F3" s="194"/>
      <c r="G3" s="194"/>
      <c r="H3" s="194"/>
      <c r="I3" s="194"/>
      <c r="J3" s="89" t="s">
        <v>0</v>
      </c>
    </row>
    <row r="4" spans="1:10" x14ac:dyDescent="0.25">
      <c r="A4" s="194"/>
      <c r="B4" s="194"/>
      <c r="C4" s="194"/>
      <c r="D4" s="194"/>
      <c r="E4" s="194"/>
      <c r="F4" s="194"/>
      <c r="G4" s="194"/>
      <c r="H4" s="194"/>
      <c r="I4" s="194"/>
      <c r="J4" s="90"/>
    </row>
    <row r="5" spans="1:10" ht="18.75" x14ac:dyDescent="0.25">
      <c r="A5" s="195" t="s">
        <v>23</v>
      </c>
      <c r="B5" s="195"/>
      <c r="C5" s="195"/>
      <c r="D5" s="195"/>
      <c r="E5" s="195"/>
      <c r="F5" s="195"/>
      <c r="G5" s="195"/>
      <c r="H5" s="195"/>
      <c r="I5" s="195"/>
      <c r="J5" s="90"/>
    </row>
    <row r="6" spans="1:10" x14ac:dyDescent="0.25">
      <c r="A6" s="196"/>
      <c r="B6" s="196"/>
      <c r="C6" s="196"/>
      <c r="D6" s="196"/>
      <c r="E6" s="196"/>
      <c r="F6" s="196"/>
      <c r="G6" s="196"/>
      <c r="H6" s="196"/>
      <c r="I6" s="196"/>
      <c r="J6" s="196"/>
    </row>
    <row r="7" spans="1:10" ht="15" customHeight="1" x14ac:dyDescent="0.25">
      <c r="A7" s="197" t="s">
        <v>1</v>
      </c>
      <c r="B7" s="197"/>
      <c r="C7" s="197"/>
      <c r="D7" s="197"/>
      <c r="E7" s="197"/>
      <c r="F7" s="197"/>
      <c r="G7" s="197"/>
      <c r="H7" s="197"/>
      <c r="I7" s="197"/>
      <c r="J7" s="197"/>
    </row>
    <row r="8" spans="1:10" ht="18.75" x14ac:dyDescent="0.25">
      <c r="A8" s="198" t="s">
        <v>130</v>
      </c>
      <c r="B8" s="199"/>
      <c r="C8" s="199"/>
      <c r="D8" s="199"/>
      <c r="E8" s="199"/>
      <c r="F8" s="199"/>
      <c r="G8" s="199"/>
      <c r="H8" s="199"/>
      <c r="I8" s="199"/>
      <c r="J8" s="200"/>
    </row>
    <row r="9" spans="1:10" ht="18.75" customHeight="1" x14ac:dyDescent="0.25">
      <c r="A9" s="184" t="s">
        <v>2</v>
      </c>
      <c r="B9" s="184" t="s">
        <v>3</v>
      </c>
      <c r="C9" s="184" t="s">
        <v>4</v>
      </c>
      <c r="D9" s="184" t="s">
        <v>5</v>
      </c>
      <c r="E9" s="184"/>
      <c r="F9" s="184"/>
      <c r="G9" s="184"/>
      <c r="H9" s="184" t="s">
        <v>6</v>
      </c>
      <c r="I9" s="184"/>
      <c r="J9" s="184"/>
    </row>
    <row r="10" spans="1:10" ht="18.75" x14ac:dyDescent="0.25">
      <c r="A10" s="184"/>
      <c r="B10" s="184"/>
      <c r="C10" s="184"/>
      <c r="D10" s="184"/>
      <c r="E10" s="184"/>
      <c r="F10" s="184"/>
      <c r="G10" s="184"/>
      <c r="H10" s="184" t="s">
        <v>7</v>
      </c>
      <c r="I10" s="184"/>
      <c r="J10" s="184"/>
    </row>
    <row r="11" spans="1:10" ht="138" customHeight="1" x14ac:dyDescent="0.25">
      <c r="A11" s="184"/>
      <c r="B11" s="184"/>
      <c r="C11" s="184"/>
      <c r="D11" s="185" t="s">
        <v>8</v>
      </c>
      <c r="E11" s="185" t="s">
        <v>9</v>
      </c>
      <c r="F11" s="29" t="s">
        <v>44</v>
      </c>
      <c r="G11" s="185" t="s">
        <v>10</v>
      </c>
      <c r="H11" s="185" t="s">
        <v>190</v>
      </c>
      <c r="I11" s="92" t="s">
        <v>191</v>
      </c>
      <c r="J11" s="185" t="s">
        <v>11</v>
      </c>
    </row>
    <row r="12" spans="1:10" ht="18.75" hidden="1" x14ac:dyDescent="0.25">
      <c r="A12" s="184"/>
      <c r="B12" s="184"/>
      <c r="C12" s="184"/>
      <c r="D12" s="185"/>
      <c r="E12" s="185"/>
      <c r="F12" s="29"/>
      <c r="G12" s="185"/>
      <c r="H12" s="185"/>
      <c r="I12" s="29"/>
      <c r="J12" s="185"/>
    </row>
    <row r="13" spans="1:10" ht="18.75" x14ac:dyDescent="0.2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</row>
    <row r="14" spans="1:10" ht="18.75" customHeight="1" x14ac:dyDescent="0.25">
      <c r="A14" s="184">
        <v>1</v>
      </c>
      <c r="B14" s="186" t="s">
        <v>161</v>
      </c>
      <c r="C14" s="184" t="s">
        <v>192</v>
      </c>
      <c r="D14" s="188" t="s">
        <v>77</v>
      </c>
      <c r="E14" s="184"/>
      <c r="F14" s="184"/>
      <c r="G14" s="188"/>
      <c r="H14" s="187">
        <f ca="1">H19+H25+H28+H31+H34+H38+H41</f>
        <v>286578.092</v>
      </c>
      <c r="I14" s="187">
        <f>I19+I25+I28+I31+I34+I38+I41</f>
        <v>459070.86900000001</v>
      </c>
      <c r="J14" s="187">
        <f>J19+J25+J28+J31+J34+J38+J41</f>
        <v>313702.09500000003</v>
      </c>
    </row>
    <row r="15" spans="1:10" ht="65.25" customHeight="1" x14ac:dyDescent="0.25">
      <c r="A15" s="184"/>
      <c r="B15" s="186"/>
      <c r="C15" s="184"/>
      <c r="D15" s="188"/>
      <c r="E15" s="184"/>
      <c r="F15" s="184"/>
      <c r="G15" s="188"/>
      <c r="H15" s="187"/>
      <c r="I15" s="187"/>
      <c r="J15" s="187"/>
    </row>
    <row r="16" spans="1:10" ht="37.5" hidden="1" customHeight="1" x14ac:dyDescent="0.25">
      <c r="A16" s="184"/>
      <c r="B16" s="186"/>
      <c r="C16" s="184"/>
      <c r="D16" s="188"/>
      <c r="E16" s="184"/>
      <c r="F16" s="184"/>
      <c r="G16" s="188"/>
      <c r="H16" s="187"/>
      <c r="I16" s="187"/>
      <c r="J16" s="187"/>
    </row>
    <row r="17" spans="1:10" ht="15" hidden="1" customHeight="1" x14ac:dyDescent="0.25">
      <c r="A17" s="184"/>
      <c r="B17" s="186"/>
      <c r="C17" s="184"/>
      <c r="D17" s="188"/>
      <c r="E17" s="184"/>
      <c r="F17" s="184"/>
      <c r="G17" s="188"/>
      <c r="H17" s="187"/>
      <c r="I17" s="187"/>
      <c r="J17" s="187"/>
    </row>
    <row r="18" spans="1:10" ht="73.5" customHeight="1" x14ac:dyDescent="0.25">
      <c r="A18" s="184"/>
      <c r="B18" s="186"/>
      <c r="C18" s="184"/>
      <c r="D18" s="188"/>
      <c r="E18" s="184"/>
      <c r="F18" s="184"/>
      <c r="G18" s="188"/>
      <c r="H18" s="187"/>
      <c r="I18" s="187"/>
      <c r="J18" s="187"/>
    </row>
    <row r="19" spans="1:10" ht="112.5" customHeight="1" x14ac:dyDescent="0.25">
      <c r="A19" s="184">
        <v>2</v>
      </c>
      <c r="B19" s="192" t="s">
        <v>62</v>
      </c>
      <c r="C19" s="184" t="s">
        <v>193</v>
      </c>
      <c r="D19" s="191" t="s">
        <v>77</v>
      </c>
      <c r="E19" s="192">
        <v>1</v>
      </c>
      <c r="F19" s="191"/>
      <c r="G19" s="191"/>
      <c r="H19" s="201">
        <f>H24</f>
        <v>1350</v>
      </c>
      <c r="I19" s="201">
        <f>I24</f>
        <v>33458.930999999997</v>
      </c>
      <c r="J19" s="201">
        <f>J24</f>
        <v>5461.2160000000003</v>
      </c>
    </row>
    <row r="20" spans="1:10" ht="15" customHeight="1" x14ac:dyDescent="0.25">
      <c r="A20" s="184"/>
      <c r="B20" s="192"/>
      <c r="C20" s="184"/>
      <c r="D20" s="191"/>
      <c r="E20" s="192"/>
      <c r="F20" s="191"/>
      <c r="G20" s="191"/>
      <c r="H20" s="201"/>
      <c r="I20" s="201"/>
      <c r="J20" s="201"/>
    </row>
    <row r="21" spans="1:10" ht="27.75" hidden="1" customHeight="1" x14ac:dyDescent="0.25">
      <c r="A21" s="184"/>
      <c r="B21" s="192"/>
      <c r="C21" s="184"/>
      <c r="D21" s="191"/>
      <c r="E21" s="192"/>
      <c r="F21" s="191"/>
      <c r="G21" s="191"/>
      <c r="H21" s="201"/>
      <c r="I21" s="201"/>
      <c r="J21" s="201"/>
    </row>
    <row r="22" spans="1:10" ht="15" hidden="1" customHeight="1" x14ac:dyDescent="0.25">
      <c r="A22" s="184"/>
      <c r="B22" s="192"/>
      <c r="C22" s="184"/>
      <c r="D22" s="191"/>
      <c r="E22" s="192"/>
      <c r="F22" s="27"/>
      <c r="G22" s="191"/>
      <c r="H22" s="201"/>
      <c r="I22" s="26"/>
      <c r="J22" s="201"/>
    </row>
    <row r="23" spans="1:10" ht="63.75" customHeight="1" x14ac:dyDescent="0.25">
      <c r="A23" s="30"/>
      <c r="B23" s="21" t="s">
        <v>40</v>
      </c>
      <c r="C23" s="184"/>
      <c r="D23" s="30"/>
      <c r="E23" s="30"/>
      <c r="F23" s="30"/>
      <c r="G23" s="17"/>
      <c r="H23" s="30"/>
      <c r="I23" s="30"/>
      <c r="J23" s="30"/>
    </row>
    <row r="24" spans="1:10" ht="75" x14ac:dyDescent="0.25">
      <c r="A24" s="172" t="s">
        <v>250</v>
      </c>
      <c r="B24" s="20" t="s">
        <v>86</v>
      </c>
      <c r="C24" s="184"/>
      <c r="D24" s="17" t="s">
        <v>77</v>
      </c>
      <c r="E24" s="30">
        <v>1</v>
      </c>
      <c r="F24" s="17" t="s">
        <v>52</v>
      </c>
      <c r="G24" s="17" t="s">
        <v>56</v>
      </c>
      <c r="H24" s="15">
        <v>1350</v>
      </c>
      <c r="I24" s="15">
        <v>33458.930999999997</v>
      </c>
      <c r="J24" s="15">
        <v>5461.2160000000003</v>
      </c>
    </row>
    <row r="25" spans="1:10" ht="150" x14ac:dyDescent="0.25">
      <c r="A25" s="30" t="s">
        <v>164</v>
      </c>
      <c r="B25" s="27" t="s">
        <v>81</v>
      </c>
      <c r="C25" s="184" t="s">
        <v>195</v>
      </c>
      <c r="D25" s="28" t="s">
        <v>77</v>
      </c>
      <c r="E25" s="27">
        <v>2</v>
      </c>
      <c r="F25" s="28"/>
      <c r="G25" s="28"/>
      <c r="H25" s="23">
        <f>H27</f>
        <v>262910.89199999999</v>
      </c>
      <c r="I25" s="23">
        <f>I27</f>
        <v>405910.92300000001</v>
      </c>
      <c r="J25" s="23">
        <f>J27</f>
        <v>288849.38400000002</v>
      </c>
    </row>
    <row r="26" spans="1:10" ht="56.25" x14ac:dyDescent="0.25">
      <c r="A26" s="30"/>
      <c r="B26" s="21" t="s">
        <v>65</v>
      </c>
      <c r="C26" s="184"/>
      <c r="D26" s="17"/>
      <c r="E26" s="30"/>
      <c r="F26" s="17"/>
      <c r="G26" s="17"/>
      <c r="H26" s="16"/>
      <c r="I26" s="18"/>
      <c r="J26" s="16"/>
    </row>
    <row r="27" spans="1:10" ht="131.25" x14ac:dyDescent="0.25">
      <c r="A27" s="172" t="s">
        <v>251</v>
      </c>
      <c r="B27" s="20" t="s">
        <v>66</v>
      </c>
      <c r="C27" s="184"/>
      <c r="D27" s="17" t="s">
        <v>77</v>
      </c>
      <c r="E27" s="30">
        <v>2</v>
      </c>
      <c r="F27" s="17" t="s">
        <v>52</v>
      </c>
      <c r="G27" s="17" t="s">
        <v>56</v>
      </c>
      <c r="H27" s="16">
        <v>262910.89199999999</v>
      </c>
      <c r="I27" s="16">
        <v>405910.92300000001</v>
      </c>
      <c r="J27" s="16">
        <v>288849.38400000002</v>
      </c>
    </row>
    <row r="28" spans="1:10" ht="131.25" x14ac:dyDescent="0.25">
      <c r="A28" s="20" t="s">
        <v>169</v>
      </c>
      <c r="B28" s="20" t="s">
        <v>75</v>
      </c>
      <c r="C28" s="184" t="s">
        <v>194</v>
      </c>
      <c r="D28" s="17" t="s">
        <v>77</v>
      </c>
      <c r="E28" s="30">
        <v>3</v>
      </c>
      <c r="F28" s="17"/>
      <c r="G28" s="17"/>
      <c r="H28" s="18">
        <f ca="1">H30</f>
        <v>3600</v>
      </c>
      <c r="I28" s="18">
        <f t="shared" ref="I28:J28" si="0">I30</f>
        <v>3472.027</v>
      </c>
      <c r="J28" s="18">
        <f t="shared" si="0"/>
        <v>3472.0160000000001</v>
      </c>
    </row>
    <row r="29" spans="1:10" ht="56.25" x14ac:dyDescent="0.25">
      <c r="A29" s="20"/>
      <c r="B29" s="20" t="s">
        <v>55</v>
      </c>
      <c r="C29" s="184"/>
      <c r="D29" s="17"/>
      <c r="E29" s="30"/>
      <c r="F29" s="17"/>
      <c r="G29" s="17"/>
      <c r="H29" s="16"/>
      <c r="I29" s="18"/>
      <c r="J29" s="16"/>
    </row>
    <row r="30" spans="1:10" ht="112.5" x14ac:dyDescent="0.3">
      <c r="A30" s="173" t="s">
        <v>252</v>
      </c>
      <c r="B30" s="54" t="s">
        <v>67</v>
      </c>
      <c r="C30" s="184"/>
      <c r="D30" s="17" t="s">
        <v>77</v>
      </c>
      <c r="E30" s="30">
        <v>3</v>
      </c>
      <c r="F30" s="17" t="s">
        <v>52</v>
      </c>
      <c r="G30" s="17" t="s">
        <v>78</v>
      </c>
      <c r="H30" s="18">
        <f ca="1">H28</f>
        <v>3600</v>
      </c>
      <c r="I30" s="18">
        <v>3472.027</v>
      </c>
      <c r="J30" s="18">
        <v>3472.0160000000001</v>
      </c>
    </row>
    <row r="31" spans="1:10" ht="150" x14ac:dyDescent="0.25">
      <c r="A31" s="30" t="s">
        <v>253</v>
      </c>
      <c r="B31" s="131" t="s">
        <v>199</v>
      </c>
      <c r="C31" s="184" t="s">
        <v>200</v>
      </c>
      <c r="D31" s="28" t="s">
        <v>77</v>
      </c>
      <c r="E31" s="27">
        <v>4</v>
      </c>
      <c r="F31" s="28"/>
      <c r="G31" s="28"/>
      <c r="H31" s="23">
        <f ca="1">H33</f>
        <v>100</v>
      </c>
      <c r="I31" s="23">
        <f t="shared" ref="I31:J31" si="1">I33</f>
        <v>98.57</v>
      </c>
      <c r="J31" s="23">
        <f t="shared" si="1"/>
        <v>98.572000000000003</v>
      </c>
    </row>
    <row r="32" spans="1:10" ht="56.25" x14ac:dyDescent="0.25">
      <c r="A32" s="30"/>
      <c r="B32" s="21" t="s">
        <v>68</v>
      </c>
      <c r="C32" s="184"/>
      <c r="D32" s="17"/>
      <c r="E32" s="30"/>
      <c r="F32" s="17"/>
      <c r="G32" s="17"/>
      <c r="H32" s="16"/>
      <c r="I32" s="18"/>
      <c r="J32" s="16"/>
    </row>
    <row r="33" spans="1:10" ht="94.5" customHeight="1" x14ac:dyDescent="0.25">
      <c r="A33" s="172" t="s">
        <v>254</v>
      </c>
      <c r="B33" s="20" t="s">
        <v>69</v>
      </c>
      <c r="C33" s="184"/>
      <c r="D33" s="17" t="s">
        <v>77</v>
      </c>
      <c r="E33" s="30">
        <v>4</v>
      </c>
      <c r="F33" s="17" t="s">
        <v>52</v>
      </c>
      <c r="G33" s="17" t="s">
        <v>56</v>
      </c>
      <c r="H33" s="16">
        <f ca="1">H31</f>
        <v>100</v>
      </c>
      <c r="I33" s="16">
        <v>98.57</v>
      </c>
      <c r="J33" s="16">
        <v>98.572000000000003</v>
      </c>
    </row>
    <row r="34" spans="1:10" ht="105.75" customHeight="1" x14ac:dyDescent="0.25">
      <c r="A34" s="30" t="s">
        <v>98</v>
      </c>
      <c r="B34" s="27" t="s">
        <v>76</v>
      </c>
      <c r="C34" s="184" t="s">
        <v>196</v>
      </c>
      <c r="D34" s="28" t="s">
        <v>77</v>
      </c>
      <c r="E34" s="27">
        <v>5</v>
      </c>
      <c r="F34" s="28"/>
      <c r="G34" s="28"/>
      <c r="H34" s="16">
        <f>H36</f>
        <v>8456.9</v>
      </c>
      <c r="I34" s="16">
        <f>I36+I37</f>
        <v>11130.418</v>
      </c>
      <c r="J34" s="16">
        <f>J36+J37</f>
        <v>10820.906999999999</v>
      </c>
    </row>
    <row r="35" spans="1:10" ht="67.5" customHeight="1" x14ac:dyDescent="0.25">
      <c r="A35" s="30"/>
      <c r="B35" s="21" t="s">
        <v>70</v>
      </c>
      <c r="C35" s="184"/>
      <c r="D35" s="17"/>
      <c r="E35" s="30"/>
      <c r="F35" s="17"/>
      <c r="G35" s="17"/>
      <c r="H35" s="16"/>
      <c r="I35" s="16"/>
      <c r="J35" s="16"/>
    </row>
    <row r="36" spans="1:10" ht="129.75" customHeight="1" x14ac:dyDescent="0.25">
      <c r="A36" s="172" t="s">
        <v>255</v>
      </c>
      <c r="B36" s="20" t="s">
        <v>71</v>
      </c>
      <c r="C36" s="184"/>
      <c r="D36" s="17" t="s">
        <v>77</v>
      </c>
      <c r="E36" s="30">
        <v>5</v>
      </c>
      <c r="F36" s="17" t="s">
        <v>52</v>
      </c>
      <c r="G36" s="17" t="s">
        <v>56</v>
      </c>
      <c r="H36" s="16">
        <v>8456.9</v>
      </c>
      <c r="I36" s="16">
        <v>9930.4179999999997</v>
      </c>
      <c r="J36" s="16">
        <v>9903.4179999999997</v>
      </c>
    </row>
    <row r="37" spans="1:10" ht="201" customHeight="1" x14ac:dyDescent="0.25">
      <c r="A37" s="130" t="s">
        <v>136</v>
      </c>
      <c r="B37" s="133" t="s">
        <v>201</v>
      </c>
      <c r="C37" s="35" t="s">
        <v>202</v>
      </c>
      <c r="D37" s="132"/>
      <c r="E37" s="130"/>
      <c r="F37" s="132"/>
      <c r="G37" s="132"/>
      <c r="H37" s="16">
        <v>0</v>
      </c>
      <c r="I37" s="16">
        <v>1200</v>
      </c>
      <c r="J37" s="16">
        <v>917.48900000000003</v>
      </c>
    </row>
    <row r="38" spans="1:10" ht="108.75" customHeight="1" x14ac:dyDescent="0.25">
      <c r="A38" s="30" t="s">
        <v>256</v>
      </c>
      <c r="B38" s="27" t="s">
        <v>79</v>
      </c>
      <c r="C38" s="189" t="s">
        <v>197</v>
      </c>
      <c r="D38" s="28" t="s">
        <v>77</v>
      </c>
      <c r="E38" s="27">
        <v>6</v>
      </c>
      <c r="F38" s="28"/>
      <c r="G38" s="28"/>
      <c r="H38" s="16">
        <v>10160.299999999999</v>
      </c>
      <c r="I38" s="16">
        <f>I40</f>
        <v>5000</v>
      </c>
      <c r="J38" s="16">
        <f>J40</f>
        <v>5000</v>
      </c>
    </row>
    <row r="39" spans="1:10" ht="84.75" customHeight="1" x14ac:dyDescent="0.25">
      <c r="A39" s="30"/>
      <c r="B39" s="21" t="s">
        <v>72</v>
      </c>
      <c r="C39" s="190"/>
      <c r="D39" s="17"/>
      <c r="E39" s="30"/>
      <c r="F39" s="17"/>
      <c r="G39" s="17"/>
      <c r="H39" s="16"/>
      <c r="I39" s="18"/>
      <c r="J39" s="16"/>
    </row>
    <row r="40" spans="1:10" ht="93.75" customHeight="1" x14ac:dyDescent="0.25">
      <c r="A40" s="172" t="s">
        <v>257</v>
      </c>
      <c r="B40" s="60" t="s">
        <v>103</v>
      </c>
      <c r="C40" s="12"/>
      <c r="D40" s="17" t="s">
        <v>77</v>
      </c>
      <c r="E40" s="30">
        <v>6</v>
      </c>
      <c r="F40" s="17" t="s">
        <v>52</v>
      </c>
      <c r="G40" s="17" t="s">
        <v>56</v>
      </c>
      <c r="H40" s="16">
        <v>10160.299999999999</v>
      </c>
      <c r="I40" s="16">
        <v>5000</v>
      </c>
      <c r="J40" s="16">
        <v>5000</v>
      </c>
    </row>
    <row r="41" spans="1:10" ht="108.75" customHeight="1" x14ac:dyDescent="0.25">
      <c r="A41" s="30" t="s">
        <v>258</v>
      </c>
      <c r="B41" s="31" t="s">
        <v>64</v>
      </c>
      <c r="C41" s="184" t="s">
        <v>198</v>
      </c>
      <c r="D41" s="28" t="s">
        <v>77</v>
      </c>
      <c r="E41" s="27">
        <v>7</v>
      </c>
      <c r="F41" s="28"/>
      <c r="G41" s="24"/>
      <c r="H41" s="26">
        <v>0</v>
      </c>
      <c r="I41" s="26">
        <v>0</v>
      </c>
      <c r="J41" s="26" t="s">
        <v>57</v>
      </c>
    </row>
    <row r="42" spans="1:10" ht="62.25" customHeight="1" x14ac:dyDescent="0.25">
      <c r="A42" s="12"/>
      <c r="B42" s="22" t="s">
        <v>73</v>
      </c>
      <c r="C42" s="184"/>
      <c r="D42" s="30"/>
      <c r="E42" s="30"/>
      <c r="F42" s="30"/>
      <c r="G42" s="30"/>
      <c r="H42" s="14"/>
      <c r="I42" s="14"/>
      <c r="J42" s="14"/>
    </row>
    <row r="43" spans="1:10" ht="58.5" customHeight="1" x14ac:dyDescent="0.25">
      <c r="A43" s="174" t="s">
        <v>259</v>
      </c>
      <c r="B43" s="13" t="s">
        <v>41</v>
      </c>
      <c r="C43" s="184"/>
      <c r="D43" s="17" t="s">
        <v>77</v>
      </c>
      <c r="E43" s="30">
        <v>7</v>
      </c>
      <c r="F43" s="17" t="s">
        <v>52</v>
      </c>
      <c r="G43" s="5" t="s">
        <v>39</v>
      </c>
      <c r="H43" s="15">
        <v>0</v>
      </c>
      <c r="I43" s="14">
        <v>0</v>
      </c>
      <c r="J43" s="15" t="s">
        <v>57</v>
      </c>
    </row>
    <row r="44" spans="1:10" ht="15.75" x14ac:dyDescent="0.25">
      <c r="A44" s="182" t="s">
        <v>12</v>
      </c>
      <c r="B44" s="182"/>
    </row>
    <row r="45" spans="1:10" ht="18.75" x14ac:dyDescent="0.25">
      <c r="A45" s="183" t="s">
        <v>13</v>
      </c>
      <c r="B45" s="183"/>
      <c r="C45" s="183"/>
      <c r="D45" s="183"/>
    </row>
    <row r="46" spans="1:10" ht="126.75" customHeight="1" x14ac:dyDescent="0.3">
      <c r="B46" s="193" t="s">
        <v>229</v>
      </c>
      <c r="C46" s="193"/>
      <c r="D46" s="116"/>
      <c r="E46" s="118"/>
      <c r="F46" s="118"/>
      <c r="G46" s="118"/>
      <c r="H46" s="119"/>
      <c r="I46" s="119"/>
      <c r="J46" s="4" t="s">
        <v>210</v>
      </c>
    </row>
    <row r="47" spans="1:10" ht="15.75" x14ac:dyDescent="0.25">
      <c r="A47" s="3"/>
    </row>
  </sheetData>
  <mergeCells count="45">
    <mergeCell ref="B46:C46"/>
    <mergeCell ref="A1:I4"/>
    <mergeCell ref="A5:I5"/>
    <mergeCell ref="A6:J6"/>
    <mergeCell ref="C19:C24"/>
    <mergeCell ref="E11:E12"/>
    <mergeCell ref="G11:G12"/>
    <mergeCell ref="F14:F18"/>
    <mergeCell ref="A7:J7"/>
    <mergeCell ref="C14:C18"/>
    <mergeCell ref="A8:J8"/>
    <mergeCell ref="J19:J22"/>
    <mergeCell ref="I19:I21"/>
    <mergeCell ref="I14:I18"/>
    <mergeCell ref="H19:H22"/>
    <mergeCell ref="B19:B22"/>
    <mergeCell ref="D19:D22"/>
    <mergeCell ref="H11:H12"/>
    <mergeCell ref="D14:D18"/>
    <mergeCell ref="E14:E18"/>
    <mergeCell ref="E19:E22"/>
    <mergeCell ref="G19:G22"/>
    <mergeCell ref="F19:F21"/>
    <mergeCell ref="C41:C43"/>
    <mergeCell ref="C25:C27"/>
    <mergeCell ref="C28:C30"/>
    <mergeCell ref="C31:C33"/>
    <mergeCell ref="C34:C36"/>
    <mergeCell ref="C38:C39"/>
    <mergeCell ref="A44:B44"/>
    <mergeCell ref="A45:D45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  <mergeCell ref="H10:J10"/>
    <mergeCell ref="D11:D12"/>
    <mergeCell ref="G14:G18"/>
    <mergeCell ref="H14:H18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="85" zoomScaleSheetLayoutView="85" workbookViewId="0">
      <pane ySplit="9" topLeftCell="A26" activePane="bottomLeft" state="frozen"/>
      <selection pane="bottomLeft" activeCell="E31" sqref="E31"/>
    </sheetView>
  </sheetViews>
  <sheetFormatPr defaultRowHeight="15.75" x14ac:dyDescent="0.25"/>
  <cols>
    <col min="1" max="1" width="8.28515625" style="70" customWidth="1"/>
    <col min="2" max="2" width="32.28515625" style="6" customWidth="1"/>
    <col min="3" max="3" width="26.85546875" style="6" customWidth="1"/>
    <col min="4" max="4" width="14.7109375" style="84" customWidth="1"/>
    <col min="5" max="5" width="18" style="84" customWidth="1"/>
    <col min="6" max="6" width="17.7109375" style="84" customWidth="1"/>
  </cols>
  <sheetData>
    <row r="1" spans="1:6" x14ac:dyDescent="0.25">
      <c r="A1" s="63"/>
      <c r="B1" s="64"/>
      <c r="C1" s="64"/>
      <c r="D1" s="82"/>
      <c r="E1" s="82"/>
      <c r="F1" s="120" t="s">
        <v>183</v>
      </c>
    </row>
    <row r="2" spans="1:6" x14ac:dyDescent="0.25">
      <c r="A2" s="63"/>
      <c r="B2" s="64"/>
      <c r="C2" s="64"/>
      <c r="D2" s="82"/>
      <c r="E2" s="82"/>
      <c r="F2" s="82"/>
    </row>
    <row r="3" spans="1:6" x14ac:dyDescent="0.25">
      <c r="A3" s="63"/>
      <c r="B3" s="64"/>
      <c r="C3" s="64"/>
      <c r="D3" s="82"/>
      <c r="E3" s="82"/>
      <c r="F3" s="82"/>
    </row>
    <row r="4" spans="1:6" ht="15" customHeight="1" x14ac:dyDescent="0.25">
      <c r="A4" s="63"/>
      <c r="B4" s="64"/>
      <c r="C4" s="204" t="s">
        <v>24</v>
      </c>
      <c r="D4" s="204"/>
      <c r="E4" s="82"/>
      <c r="F4" s="82"/>
    </row>
    <row r="5" spans="1:6" x14ac:dyDescent="0.25">
      <c r="A5" s="65"/>
      <c r="B5" s="64"/>
      <c r="C5" s="64"/>
      <c r="D5" s="82"/>
      <c r="E5" s="82"/>
      <c r="F5" s="82"/>
    </row>
    <row r="6" spans="1:6" ht="15" customHeight="1" x14ac:dyDescent="0.25">
      <c r="A6" s="203" t="s">
        <v>45</v>
      </c>
      <c r="B6" s="203"/>
      <c r="C6" s="203"/>
      <c r="D6" s="203"/>
      <c r="E6" s="203"/>
      <c r="F6" s="203"/>
    </row>
    <row r="7" spans="1:6" ht="42.75" customHeight="1" x14ac:dyDescent="0.25">
      <c r="A7" s="203"/>
      <c r="B7" s="203"/>
      <c r="C7" s="203"/>
      <c r="D7" s="203"/>
      <c r="E7" s="203"/>
      <c r="F7" s="203"/>
    </row>
    <row r="8" spans="1:6" ht="45.75" customHeight="1" x14ac:dyDescent="0.25">
      <c r="A8" s="206" t="s">
        <v>125</v>
      </c>
      <c r="B8" s="206"/>
      <c r="C8" s="206"/>
      <c r="D8" s="206"/>
      <c r="E8" s="206"/>
      <c r="F8" s="206"/>
    </row>
    <row r="9" spans="1:6" ht="112.5" x14ac:dyDescent="0.25">
      <c r="A9" s="59" t="s">
        <v>2</v>
      </c>
      <c r="B9" s="21" t="s">
        <v>14</v>
      </c>
      <c r="C9" s="21" t="s">
        <v>15</v>
      </c>
      <c r="D9" s="21" t="s">
        <v>207</v>
      </c>
      <c r="E9" s="21" t="s">
        <v>208</v>
      </c>
      <c r="F9" s="21" t="s">
        <v>16</v>
      </c>
    </row>
    <row r="10" spans="1:6" x14ac:dyDescent="0.25">
      <c r="A10" s="66"/>
      <c r="B10" s="67"/>
      <c r="C10" s="67"/>
      <c r="D10" s="83"/>
      <c r="E10" s="83"/>
      <c r="F10" s="83"/>
    </row>
    <row r="11" spans="1:6" ht="18.75" x14ac:dyDescent="0.25">
      <c r="A11" s="59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61.5" customHeight="1" x14ac:dyDescent="0.25">
      <c r="A12" s="207">
        <v>1</v>
      </c>
      <c r="B12" s="207" t="s">
        <v>161</v>
      </c>
      <c r="C12" s="44" t="s">
        <v>61</v>
      </c>
      <c r="D12" s="98">
        <f>D13+D14</f>
        <v>286578.08600000001</v>
      </c>
      <c r="E12" s="99">
        <f>E13+E14</f>
        <v>459070.86799999996</v>
      </c>
      <c r="F12" s="99">
        <f>F15+F21+F27+F29+F31+F34</f>
        <v>313702.09599999996</v>
      </c>
    </row>
    <row r="13" spans="1:6" ht="31.5" x14ac:dyDescent="0.25">
      <c r="A13" s="208"/>
      <c r="B13" s="208"/>
      <c r="C13" s="57" t="s">
        <v>60</v>
      </c>
      <c r="D13" s="98">
        <f>D16+D22</f>
        <v>222786.68</v>
      </c>
      <c r="E13" s="98">
        <f>E16+E22</f>
        <v>395523.98</v>
      </c>
      <c r="F13" s="98">
        <f>F16+F22</f>
        <v>259834.228</v>
      </c>
    </row>
    <row r="14" spans="1:6" ht="51.75" customHeight="1" x14ac:dyDescent="0.25">
      <c r="A14" s="208"/>
      <c r="B14" s="208"/>
      <c r="C14" s="57" t="s">
        <v>49</v>
      </c>
      <c r="D14" s="98">
        <f>D17+D23+D27+D29+D31+D34</f>
        <v>63791.406000000003</v>
      </c>
      <c r="E14" s="99">
        <f>E17+E23+E27+E29++E31+E34</f>
        <v>63546.887999999999</v>
      </c>
      <c r="F14" s="99">
        <f>F17+F23+F27+F29++F31+F34</f>
        <v>53867.868000000002</v>
      </c>
    </row>
    <row r="15" spans="1:6" x14ac:dyDescent="0.25">
      <c r="A15" s="205">
        <v>2</v>
      </c>
      <c r="B15" s="205" t="s">
        <v>124</v>
      </c>
      <c r="C15" s="44" t="s">
        <v>61</v>
      </c>
      <c r="D15" s="98">
        <v>1350</v>
      </c>
      <c r="E15" s="99">
        <f>E16+E17</f>
        <v>33458.930999999997</v>
      </c>
      <c r="F15" s="99">
        <f>F16+F17</f>
        <v>5461.2190000000001</v>
      </c>
    </row>
    <row r="16" spans="1:6" ht="31.5" x14ac:dyDescent="0.25">
      <c r="A16" s="205"/>
      <c r="B16" s="205"/>
      <c r="C16" s="57" t="s">
        <v>60</v>
      </c>
      <c r="D16" s="98">
        <v>0</v>
      </c>
      <c r="E16" s="99">
        <v>30229.870999999999</v>
      </c>
      <c r="F16" s="99">
        <f>F19</f>
        <v>4581.3739999999998</v>
      </c>
    </row>
    <row r="17" spans="1:6" ht="38.25" customHeight="1" x14ac:dyDescent="0.25">
      <c r="A17" s="205"/>
      <c r="B17" s="205"/>
      <c r="C17" s="57" t="s">
        <v>49</v>
      </c>
      <c r="D17" s="98">
        <v>1350</v>
      </c>
      <c r="E17" s="99">
        <v>3229.06</v>
      </c>
      <c r="F17" s="99">
        <f>F20</f>
        <v>879.84500000000003</v>
      </c>
    </row>
    <row r="18" spans="1:6" x14ac:dyDescent="0.25">
      <c r="A18" s="205" t="s">
        <v>35</v>
      </c>
      <c r="B18" s="205" t="s">
        <v>87</v>
      </c>
      <c r="C18" s="44" t="s">
        <v>61</v>
      </c>
      <c r="D18" s="98">
        <f>D19+D20</f>
        <v>1350</v>
      </c>
      <c r="E18" s="98">
        <f t="shared" ref="E18:F18" si="0">E19+E20</f>
        <v>33458.930999999997</v>
      </c>
      <c r="F18" s="98">
        <f t="shared" si="0"/>
        <v>5461.2190000000001</v>
      </c>
    </row>
    <row r="19" spans="1:6" ht="31.5" x14ac:dyDescent="0.25">
      <c r="A19" s="205"/>
      <c r="B19" s="205"/>
      <c r="C19" s="57" t="s">
        <v>60</v>
      </c>
      <c r="D19" s="98">
        <v>0</v>
      </c>
      <c r="E19" s="98">
        <v>30229.870999999999</v>
      </c>
      <c r="F19" s="99">
        <v>4581.3739999999998</v>
      </c>
    </row>
    <row r="20" spans="1:6" ht="31.5" x14ac:dyDescent="0.25">
      <c r="A20" s="205"/>
      <c r="B20" s="205"/>
      <c r="C20" s="57" t="s">
        <v>49</v>
      </c>
      <c r="D20" s="98">
        <v>1350</v>
      </c>
      <c r="E20" s="98">
        <v>3229.06</v>
      </c>
      <c r="F20" s="98">
        <v>879.84500000000003</v>
      </c>
    </row>
    <row r="21" spans="1:6" s="142" customFormat="1" ht="35.25" customHeight="1" x14ac:dyDescent="0.25">
      <c r="A21" s="209">
        <v>3</v>
      </c>
      <c r="B21" s="207" t="s">
        <v>74</v>
      </c>
      <c r="C21" s="44" t="s">
        <v>61</v>
      </c>
      <c r="D21" s="141">
        <f>D22+D23</f>
        <v>262910.886</v>
      </c>
      <c r="E21" s="141">
        <f>E22+E23</f>
        <v>405910.92200000002</v>
      </c>
      <c r="F21" s="141">
        <f>F22+F23</f>
        <v>288849.38399999996</v>
      </c>
    </row>
    <row r="22" spans="1:6" s="142" customFormat="1" ht="41.25" customHeight="1" x14ac:dyDescent="0.25">
      <c r="A22" s="210"/>
      <c r="B22" s="208"/>
      <c r="C22" s="136" t="s">
        <v>60</v>
      </c>
      <c r="D22" s="141">
        <v>222786.68</v>
      </c>
      <c r="E22" s="141">
        <f>E25</f>
        <v>365294.109</v>
      </c>
      <c r="F22" s="141">
        <f>F25</f>
        <v>255252.85399999999</v>
      </c>
    </row>
    <row r="23" spans="1:6" s="142" customFormat="1" ht="42" customHeight="1" x14ac:dyDescent="0.25">
      <c r="A23" s="210"/>
      <c r="B23" s="208"/>
      <c r="C23" s="136" t="s">
        <v>49</v>
      </c>
      <c r="D23" s="141">
        <v>40124.205999999998</v>
      </c>
      <c r="E23" s="141">
        <f>E26</f>
        <v>40616.813000000002</v>
      </c>
      <c r="F23" s="141">
        <f>F26</f>
        <v>33596.53</v>
      </c>
    </row>
    <row r="24" spans="1:6" ht="29.25" customHeight="1" x14ac:dyDescent="0.25">
      <c r="A24" s="213" t="s">
        <v>50</v>
      </c>
      <c r="B24" s="211" t="s">
        <v>260</v>
      </c>
      <c r="C24" s="44" t="s">
        <v>61</v>
      </c>
      <c r="D24" s="100">
        <f>D21</f>
        <v>262910.886</v>
      </c>
      <c r="E24" s="100">
        <f>E25+E26</f>
        <v>405910.92200000002</v>
      </c>
      <c r="F24" s="175">
        <f>F25+F26</f>
        <v>288849.38399999996</v>
      </c>
    </row>
    <row r="25" spans="1:6" ht="31.5" x14ac:dyDescent="0.25">
      <c r="A25" s="214"/>
      <c r="B25" s="212"/>
      <c r="C25" s="57" t="s">
        <v>60</v>
      </c>
      <c r="D25" s="100">
        <f>D22</f>
        <v>222786.68</v>
      </c>
      <c r="E25" s="100">
        <v>365294.109</v>
      </c>
      <c r="F25" s="175">
        <v>255252.85399999999</v>
      </c>
    </row>
    <row r="26" spans="1:6" ht="51.75" customHeight="1" x14ac:dyDescent="0.25">
      <c r="A26" s="214"/>
      <c r="B26" s="212"/>
      <c r="C26" s="57" t="s">
        <v>49</v>
      </c>
      <c r="D26" s="100">
        <f>D23</f>
        <v>40124.205999999998</v>
      </c>
      <c r="E26" s="100">
        <v>40616.813000000002</v>
      </c>
      <c r="F26" s="175">
        <v>33596.53</v>
      </c>
    </row>
    <row r="27" spans="1:6" ht="114" customHeight="1" x14ac:dyDescent="0.25">
      <c r="A27" s="58">
        <v>4</v>
      </c>
      <c r="B27" s="59" t="s">
        <v>75</v>
      </c>
      <c r="C27" s="57" t="s">
        <v>49</v>
      </c>
      <c r="D27" s="98">
        <v>3600</v>
      </c>
      <c r="E27" s="99">
        <v>3472.027</v>
      </c>
      <c r="F27" s="99">
        <v>3472.0160000000001</v>
      </c>
    </row>
    <row r="28" spans="1:6" ht="95.25" customHeight="1" x14ac:dyDescent="0.25">
      <c r="A28" s="58" t="s">
        <v>42</v>
      </c>
      <c r="B28" s="59" t="s">
        <v>67</v>
      </c>
      <c r="C28" s="57" t="s">
        <v>49</v>
      </c>
      <c r="D28" s="98">
        <v>3600</v>
      </c>
      <c r="E28" s="99">
        <v>3472.027</v>
      </c>
      <c r="F28" s="99">
        <v>3472.0160000000001</v>
      </c>
    </row>
    <row r="29" spans="1:6" ht="150" customHeight="1" x14ac:dyDescent="0.25">
      <c r="A29" s="58">
        <v>5</v>
      </c>
      <c r="B29" s="94" t="s">
        <v>63</v>
      </c>
      <c r="C29" s="57" t="s">
        <v>49</v>
      </c>
      <c r="D29" s="98">
        <v>100</v>
      </c>
      <c r="E29" s="101">
        <v>98.57</v>
      </c>
      <c r="F29" s="101">
        <v>98.57</v>
      </c>
    </row>
    <row r="30" spans="1:6" ht="78.75" x14ac:dyDescent="0.25">
      <c r="A30" s="58" t="s">
        <v>94</v>
      </c>
      <c r="B30" s="57" t="s">
        <v>69</v>
      </c>
      <c r="C30" s="57" t="s">
        <v>49</v>
      </c>
      <c r="D30" s="98">
        <v>100</v>
      </c>
      <c r="E30" s="101">
        <v>98.57</v>
      </c>
      <c r="F30" s="101">
        <v>98.57</v>
      </c>
    </row>
    <row r="31" spans="1:6" ht="87.75" customHeight="1" x14ac:dyDescent="0.25">
      <c r="A31" s="58" t="s">
        <v>98</v>
      </c>
      <c r="B31" s="57" t="s">
        <v>76</v>
      </c>
      <c r="C31" s="57" t="s">
        <v>49</v>
      </c>
      <c r="D31" s="98">
        <v>8456.9</v>
      </c>
      <c r="E31" s="176">
        <f>E32+E33</f>
        <v>11130.418</v>
      </c>
      <c r="F31" s="176">
        <f>F32+F33</f>
        <v>10820.906999999999</v>
      </c>
    </row>
    <row r="32" spans="1:6" ht="99.75" customHeight="1" x14ac:dyDescent="0.25">
      <c r="A32" s="58" t="s">
        <v>96</v>
      </c>
      <c r="B32" s="57" t="s">
        <v>71</v>
      </c>
      <c r="C32" s="57" t="s">
        <v>49</v>
      </c>
      <c r="D32" s="98">
        <v>8456.9</v>
      </c>
      <c r="E32" s="176">
        <v>9930.4179999999997</v>
      </c>
      <c r="F32" s="176">
        <v>9903.4179999999997</v>
      </c>
    </row>
    <row r="33" spans="1:6" ht="76.5" customHeight="1" x14ac:dyDescent="0.25">
      <c r="A33" s="58" t="s">
        <v>136</v>
      </c>
      <c r="B33" s="136" t="s">
        <v>201</v>
      </c>
      <c r="C33" s="136" t="s">
        <v>49</v>
      </c>
      <c r="D33" s="98">
        <v>0</v>
      </c>
      <c r="E33" s="176">
        <v>1200</v>
      </c>
      <c r="F33" s="101">
        <v>917.48900000000003</v>
      </c>
    </row>
    <row r="34" spans="1:6" ht="73.5" customHeight="1" x14ac:dyDescent="0.25">
      <c r="A34" s="58">
        <v>7</v>
      </c>
      <c r="B34" s="57" t="s">
        <v>79</v>
      </c>
      <c r="C34" s="57" t="s">
        <v>49</v>
      </c>
      <c r="D34" s="98">
        <v>10160.299999999999</v>
      </c>
      <c r="E34" s="98">
        <v>5000</v>
      </c>
      <c r="F34" s="98">
        <v>5000</v>
      </c>
    </row>
    <row r="35" spans="1:6" ht="96.75" customHeight="1" x14ac:dyDescent="0.25">
      <c r="A35" s="68" t="s">
        <v>99</v>
      </c>
      <c r="B35" s="59" t="s">
        <v>80</v>
      </c>
      <c r="C35" s="57" t="s">
        <v>49</v>
      </c>
      <c r="D35" s="98">
        <v>10160.299999999999</v>
      </c>
      <c r="E35" s="98">
        <v>5000</v>
      </c>
      <c r="F35" s="98">
        <v>5000</v>
      </c>
    </row>
    <row r="36" spans="1:6" ht="18.75" customHeight="1" x14ac:dyDescent="0.25">
      <c r="A36" s="202" t="s">
        <v>17</v>
      </c>
      <c r="B36" s="202"/>
      <c r="C36" s="202"/>
      <c r="D36" s="202"/>
    </row>
    <row r="37" spans="1:6" x14ac:dyDescent="0.25">
      <c r="A37" s="69"/>
    </row>
    <row r="38" spans="1:6" ht="98.25" customHeight="1" x14ac:dyDescent="0.25">
      <c r="B38" s="202" t="s">
        <v>209</v>
      </c>
      <c r="C38" s="202"/>
      <c r="D38" s="71"/>
      <c r="F38" s="148" t="s">
        <v>210</v>
      </c>
    </row>
  </sheetData>
  <mergeCells count="15">
    <mergeCell ref="B38:C38"/>
    <mergeCell ref="A6:F7"/>
    <mergeCell ref="C4:D4"/>
    <mergeCell ref="A36:D36"/>
    <mergeCell ref="B15:B17"/>
    <mergeCell ref="A15:A17"/>
    <mergeCell ref="B18:B20"/>
    <mergeCell ref="A8:F8"/>
    <mergeCell ref="B12:B14"/>
    <mergeCell ref="A12:A14"/>
    <mergeCell ref="B21:B23"/>
    <mergeCell ref="A21:A23"/>
    <mergeCell ref="B24:B26"/>
    <mergeCell ref="A24:A26"/>
    <mergeCell ref="A18:A20"/>
  </mergeCells>
  <pageMargins left="0.70866141732283472" right="0.51181102362204722" top="0.74803149606299213" bottom="0.55118110236220474" header="0.31496062992125984" footer="0.31496062992125984"/>
  <pageSetup paperSize="9" scale="55" orientation="portrait" blackAndWhite="1" r:id="rId1"/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topLeftCell="A43" zoomScale="70" zoomScaleSheetLayoutView="70" workbookViewId="0">
      <selection activeCell="A50" sqref="A50:H50"/>
    </sheetView>
  </sheetViews>
  <sheetFormatPr defaultRowHeight="15" x14ac:dyDescent="0.25"/>
  <cols>
    <col min="1" max="1" width="10" customWidth="1"/>
    <col min="2" max="2" width="44.5703125" customWidth="1"/>
    <col min="3" max="3" width="11.5703125" customWidth="1"/>
    <col min="4" max="4" width="11" customWidth="1"/>
    <col min="5" max="5" width="16" customWidth="1"/>
    <col min="6" max="6" width="13.85546875" customWidth="1"/>
    <col min="7" max="7" width="14.5703125" customWidth="1"/>
    <col min="8" max="8" width="56.42578125" customWidth="1"/>
  </cols>
  <sheetData>
    <row r="1" spans="1:8" ht="18.75" x14ac:dyDescent="0.3">
      <c r="H1" s="121" t="s">
        <v>184</v>
      </c>
    </row>
    <row r="3" spans="1:8" ht="18.75" x14ac:dyDescent="0.25">
      <c r="A3" s="1"/>
      <c r="C3" s="1"/>
      <c r="D3" s="7"/>
      <c r="E3" s="7"/>
    </row>
    <row r="4" spans="1:8" ht="18.75" x14ac:dyDescent="0.25">
      <c r="A4" s="1"/>
      <c r="C4" s="1"/>
      <c r="D4" s="7"/>
      <c r="E4" s="171" t="s">
        <v>25</v>
      </c>
    </row>
    <row r="5" spans="1:8" ht="15" customHeight="1" x14ac:dyDescent="0.25">
      <c r="A5" s="193" t="s">
        <v>46</v>
      </c>
      <c r="B5" s="193"/>
      <c r="C5" s="193"/>
      <c r="D5" s="193"/>
      <c r="E5" s="193"/>
      <c r="F5" s="193"/>
      <c r="G5" s="193"/>
      <c r="H5" s="193"/>
    </row>
    <row r="6" spans="1:8" ht="18.75" customHeight="1" x14ac:dyDescent="0.25">
      <c r="A6" s="193"/>
      <c r="B6" s="193"/>
      <c r="C6" s="193"/>
      <c r="D6" s="193"/>
      <c r="E6" s="193"/>
      <c r="F6" s="193"/>
      <c r="G6" s="193"/>
      <c r="H6" s="193"/>
    </row>
    <row r="7" spans="1:8" ht="42.75" customHeight="1" x14ac:dyDescent="0.25">
      <c r="A7" s="222" t="s">
        <v>125</v>
      </c>
      <c r="B7" s="222"/>
      <c r="C7" s="222"/>
      <c r="D7" s="222"/>
      <c r="E7" s="222"/>
      <c r="F7" s="222"/>
      <c r="G7" s="222"/>
      <c r="H7" s="222"/>
    </row>
    <row r="8" spans="1:8" ht="75" customHeight="1" x14ac:dyDescent="0.25">
      <c r="A8" s="184" t="s">
        <v>2</v>
      </c>
      <c r="B8" s="184" t="s">
        <v>47</v>
      </c>
      <c r="C8" s="184" t="s">
        <v>22</v>
      </c>
      <c r="D8" s="184" t="s">
        <v>19</v>
      </c>
      <c r="E8" s="184"/>
      <c r="F8" s="184"/>
      <c r="G8" s="184"/>
      <c r="H8" s="184" t="s">
        <v>20</v>
      </c>
    </row>
    <row r="9" spans="1:8" ht="66" customHeight="1" x14ac:dyDescent="0.25">
      <c r="A9" s="184"/>
      <c r="B9" s="184"/>
      <c r="C9" s="184"/>
      <c r="D9" s="184">
        <v>2019</v>
      </c>
      <c r="E9" s="184"/>
      <c r="F9" s="184">
        <v>2020</v>
      </c>
      <c r="G9" s="184"/>
      <c r="H9" s="184"/>
    </row>
    <row r="10" spans="1:8" ht="89.25" customHeight="1" x14ac:dyDescent="0.25">
      <c r="A10" s="184"/>
      <c r="B10" s="184"/>
      <c r="C10" s="184"/>
      <c r="D10" s="104" t="s">
        <v>18</v>
      </c>
      <c r="E10" s="104" t="s">
        <v>21</v>
      </c>
      <c r="F10" s="30" t="s">
        <v>18</v>
      </c>
      <c r="G10" s="30" t="s">
        <v>21</v>
      </c>
      <c r="H10" s="184"/>
    </row>
    <row r="11" spans="1:8" ht="33.75" customHeight="1" x14ac:dyDescent="0.25">
      <c r="A11" s="30">
        <v>1</v>
      </c>
      <c r="B11" s="30">
        <v>2</v>
      </c>
      <c r="C11" s="30">
        <v>3</v>
      </c>
      <c r="D11" s="30"/>
      <c r="E11" s="30"/>
      <c r="F11" s="30">
        <v>4</v>
      </c>
      <c r="G11" s="30">
        <v>5</v>
      </c>
      <c r="H11" s="30">
        <v>6</v>
      </c>
    </row>
    <row r="12" spans="1:8" ht="39.75" customHeight="1" x14ac:dyDescent="0.25">
      <c r="A12" s="12"/>
      <c r="B12" s="184" t="s">
        <v>275</v>
      </c>
      <c r="C12" s="184"/>
      <c r="D12" s="184"/>
      <c r="E12" s="184"/>
      <c r="F12" s="184"/>
      <c r="G12" s="184"/>
      <c r="H12" s="184"/>
    </row>
    <row r="13" spans="1:8" ht="47.25" customHeight="1" x14ac:dyDescent="0.25">
      <c r="A13" s="218" t="s">
        <v>262</v>
      </c>
      <c r="B13" s="218"/>
      <c r="C13" s="218"/>
      <c r="D13" s="218"/>
      <c r="E13" s="218"/>
      <c r="F13" s="218"/>
      <c r="G13" s="218"/>
      <c r="H13" s="218"/>
    </row>
    <row r="14" spans="1:8" ht="47.25" customHeight="1" x14ac:dyDescent="0.25">
      <c r="A14" s="38"/>
      <c r="B14" s="55" t="s">
        <v>261</v>
      </c>
      <c r="C14" s="38"/>
      <c r="D14" s="38"/>
      <c r="E14" s="38"/>
      <c r="F14" s="38"/>
      <c r="G14" s="38"/>
      <c r="H14" s="38"/>
    </row>
    <row r="15" spans="1:8" ht="159" customHeight="1" x14ac:dyDescent="0.25">
      <c r="A15" s="52" t="s">
        <v>34</v>
      </c>
      <c r="B15" s="45" t="s">
        <v>100</v>
      </c>
      <c r="C15" s="30" t="s">
        <v>58</v>
      </c>
      <c r="D15" s="130">
        <v>5.98</v>
      </c>
      <c r="E15" s="130">
        <v>5.98</v>
      </c>
      <c r="F15" s="30">
        <v>5.97</v>
      </c>
      <c r="G15" s="30">
        <v>5.5</v>
      </c>
      <c r="H15" s="135" t="s">
        <v>154</v>
      </c>
    </row>
    <row r="16" spans="1:8" ht="39" customHeight="1" x14ac:dyDescent="0.25">
      <c r="A16" s="219" t="s">
        <v>276</v>
      </c>
      <c r="B16" s="219"/>
      <c r="C16" s="219"/>
      <c r="D16" s="219"/>
      <c r="E16" s="219"/>
      <c r="F16" s="219"/>
      <c r="G16" s="219"/>
      <c r="H16" s="219"/>
    </row>
    <row r="17" spans="1:8" s="6" customFormat="1" ht="45" customHeight="1" x14ac:dyDescent="0.25">
      <c r="A17" s="220" t="s">
        <v>277</v>
      </c>
      <c r="B17" s="220"/>
      <c r="C17" s="220"/>
      <c r="D17" s="220"/>
      <c r="E17" s="220"/>
      <c r="F17" s="220"/>
      <c r="G17" s="220"/>
      <c r="H17" s="220"/>
    </row>
    <row r="18" spans="1:8" s="6" customFormat="1" ht="45" customHeight="1" x14ac:dyDescent="0.25">
      <c r="A18" s="20"/>
      <c r="B18" s="30" t="s">
        <v>48</v>
      </c>
      <c r="C18" s="20"/>
      <c r="D18" s="20"/>
      <c r="E18" s="20"/>
      <c r="F18" s="20"/>
      <c r="G18" s="20"/>
      <c r="H18" s="20"/>
    </row>
    <row r="19" spans="1:8" ht="146.25" customHeight="1" x14ac:dyDescent="0.25">
      <c r="A19" s="35" t="s">
        <v>35</v>
      </c>
      <c r="B19" s="147" t="s">
        <v>101</v>
      </c>
      <c r="C19" s="30" t="s">
        <v>102</v>
      </c>
      <c r="D19" s="47">
        <v>2.65</v>
      </c>
      <c r="E19" s="81">
        <v>8.49</v>
      </c>
      <c r="F19" s="47">
        <v>2.67</v>
      </c>
      <c r="G19" s="81">
        <v>10.4</v>
      </c>
      <c r="H19" s="135" t="s">
        <v>154</v>
      </c>
    </row>
    <row r="20" spans="1:8" ht="174.75" customHeight="1" x14ac:dyDescent="0.25">
      <c r="A20" s="37" t="s">
        <v>36</v>
      </c>
      <c r="B20" s="147" t="s">
        <v>132</v>
      </c>
      <c r="C20" s="91" t="s">
        <v>102</v>
      </c>
      <c r="D20" s="81">
        <v>8.49</v>
      </c>
      <c r="E20" s="81">
        <v>8.49</v>
      </c>
      <c r="F20" s="30" t="s">
        <v>137</v>
      </c>
      <c r="G20" s="30" t="s">
        <v>137</v>
      </c>
      <c r="H20" s="104"/>
    </row>
    <row r="21" spans="1:8" ht="163.5" customHeight="1" x14ac:dyDescent="0.25">
      <c r="A21" s="95" t="s">
        <v>133</v>
      </c>
      <c r="B21" s="147" t="s">
        <v>188</v>
      </c>
      <c r="C21" s="91" t="s">
        <v>102</v>
      </c>
      <c r="D21" s="130">
        <v>0.67</v>
      </c>
      <c r="E21" s="48" t="s">
        <v>105</v>
      </c>
      <c r="F21" s="91" t="s">
        <v>137</v>
      </c>
      <c r="G21" s="91" t="s">
        <v>134</v>
      </c>
      <c r="H21" s="126"/>
    </row>
    <row r="22" spans="1:8" ht="171.75" customHeight="1" x14ac:dyDescent="0.25">
      <c r="A22" s="95" t="s">
        <v>135</v>
      </c>
      <c r="B22" s="147" t="s">
        <v>187</v>
      </c>
      <c r="C22" s="91" t="s">
        <v>58</v>
      </c>
      <c r="D22" s="48" t="s">
        <v>105</v>
      </c>
      <c r="E22" s="48" t="s">
        <v>105</v>
      </c>
      <c r="F22" s="97">
        <v>36.4</v>
      </c>
      <c r="G22" s="97">
        <v>35.1</v>
      </c>
      <c r="H22" s="135" t="s">
        <v>154</v>
      </c>
    </row>
    <row r="23" spans="1:8" ht="47.25" customHeight="1" x14ac:dyDescent="0.25">
      <c r="A23" s="218" t="s">
        <v>278</v>
      </c>
      <c r="B23" s="218"/>
      <c r="C23" s="218"/>
      <c r="D23" s="218"/>
      <c r="E23" s="218"/>
      <c r="F23" s="218"/>
      <c r="G23" s="218"/>
      <c r="H23" s="218"/>
    </row>
    <row r="24" spans="1:8" ht="42.75" customHeight="1" x14ac:dyDescent="0.25">
      <c r="A24" s="33" t="s">
        <v>50</v>
      </c>
      <c r="B24" s="50" t="s">
        <v>104</v>
      </c>
      <c r="C24" s="49"/>
      <c r="D24" s="49"/>
      <c r="E24" s="49"/>
      <c r="F24" s="49"/>
      <c r="G24" s="49"/>
      <c r="H24" s="49"/>
    </row>
    <row r="25" spans="1:8" ht="144.75" customHeight="1" x14ac:dyDescent="0.25">
      <c r="A25" s="59" t="s">
        <v>123</v>
      </c>
      <c r="B25" s="49" t="s">
        <v>106</v>
      </c>
      <c r="C25" s="21" t="s">
        <v>58</v>
      </c>
      <c r="D25" s="21">
        <v>9.7899999999999991</v>
      </c>
      <c r="E25" s="53">
        <v>15.03</v>
      </c>
      <c r="F25" s="21">
        <v>9.94</v>
      </c>
      <c r="G25" s="53">
        <v>12.98</v>
      </c>
      <c r="H25" s="21"/>
    </row>
    <row r="26" spans="1:8" s="19" customFormat="1" ht="45.75" customHeight="1" x14ac:dyDescent="0.25">
      <c r="A26" s="221" t="s">
        <v>279</v>
      </c>
      <c r="B26" s="221"/>
      <c r="C26" s="221"/>
      <c r="D26" s="221"/>
      <c r="E26" s="221"/>
      <c r="F26" s="221"/>
      <c r="G26" s="221"/>
      <c r="H26" s="221"/>
    </row>
    <row r="27" spans="1:8" s="19" customFormat="1" ht="38.25" customHeight="1" x14ac:dyDescent="0.25">
      <c r="A27" s="221" t="s">
        <v>280</v>
      </c>
      <c r="B27" s="221"/>
      <c r="C27" s="221"/>
      <c r="D27" s="221"/>
      <c r="E27" s="221"/>
      <c r="F27" s="221"/>
      <c r="G27" s="221"/>
      <c r="H27" s="221"/>
    </row>
    <row r="28" spans="1:8" s="19" customFormat="1" ht="37.5" x14ac:dyDescent="0.25">
      <c r="A28" s="35" t="s">
        <v>42</v>
      </c>
      <c r="B28" s="30" t="s">
        <v>121</v>
      </c>
      <c r="C28" s="29"/>
      <c r="D28" s="29"/>
      <c r="E28" s="29"/>
      <c r="F28" s="29"/>
      <c r="G28" s="29"/>
      <c r="H28" s="29"/>
    </row>
    <row r="29" spans="1:8" s="19" customFormat="1" ht="117" customHeight="1" x14ac:dyDescent="0.25">
      <c r="A29" s="59" t="s">
        <v>43</v>
      </c>
      <c r="B29" s="50" t="s">
        <v>107</v>
      </c>
      <c r="C29" s="21" t="s">
        <v>108</v>
      </c>
      <c r="D29" s="21">
        <v>240.76</v>
      </c>
      <c r="E29" s="21">
        <v>62.402000000000001</v>
      </c>
      <c r="F29" s="21">
        <v>241.36</v>
      </c>
      <c r="G29" s="21">
        <v>278.7</v>
      </c>
      <c r="H29" s="135" t="s">
        <v>154</v>
      </c>
    </row>
    <row r="30" spans="1:8" s="19" customFormat="1" ht="157.5" customHeight="1" x14ac:dyDescent="0.25">
      <c r="A30" s="105" t="s">
        <v>155</v>
      </c>
      <c r="B30" s="50" t="s">
        <v>189</v>
      </c>
      <c r="C30" s="21" t="s">
        <v>156</v>
      </c>
      <c r="D30" s="21">
        <v>6.1</v>
      </c>
      <c r="E30" s="21">
        <v>6.1</v>
      </c>
      <c r="F30" s="21" t="s">
        <v>137</v>
      </c>
      <c r="G30" s="21" t="s">
        <v>137</v>
      </c>
      <c r="H30" s="22"/>
    </row>
    <row r="31" spans="1:8" s="19" customFormat="1" ht="18.75" x14ac:dyDescent="0.25">
      <c r="A31" s="218" t="s">
        <v>281</v>
      </c>
      <c r="B31" s="218"/>
      <c r="C31" s="218"/>
      <c r="D31" s="218"/>
      <c r="E31" s="218"/>
      <c r="F31" s="218"/>
      <c r="G31" s="218"/>
      <c r="H31" s="218"/>
    </row>
    <row r="32" spans="1:8" s="19" customFormat="1" ht="37.5" x14ac:dyDescent="0.25">
      <c r="A32" s="59"/>
      <c r="B32" s="21" t="s">
        <v>122</v>
      </c>
      <c r="C32" s="21"/>
      <c r="D32" s="72"/>
      <c r="E32" s="73"/>
      <c r="F32" s="21"/>
      <c r="G32" s="21"/>
      <c r="H32" s="21"/>
    </row>
    <row r="33" spans="1:8" s="19" customFormat="1" ht="165.75" customHeight="1" x14ac:dyDescent="0.3">
      <c r="A33" s="59" t="s">
        <v>94</v>
      </c>
      <c r="B33" s="145" t="s">
        <v>109</v>
      </c>
      <c r="C33" s="21" t="s">
        <v>58</v>
      </c>
      <c r="D33" s="96">
        <v>100</v>
      </c>
      <c r="E33" s="21">
        <v>100</v>
      </c>
      <c r="F33" s="21">
        <v>100</v>
      </c>
      <c r="G33" s="21">
        <v>100</v>
      </c>
      <c r="H33" s="135" t="s">
        <v>154</v>
      </c>
    </row>
    <row r="34" spans="1:8" s="19" customFormat="1" ht="39" customHeight="1" x14ac:dyDescent="0.25">
      <c r="A34" s="221" t="s">
        <v>282</v>
      </c>
      <c r="B34" s="221"/>
      <c r="C34" s="221"/>
      <c r="D34" s="221"/>
      <c r="E34" s="221"/>
      <c r="F34" s="221"/>
      <c r="G34" s="221"/>
      <c r="H34" s="221"/>
    </row>
    <row r="35" spans="1:8" s="19" customFormat="1" ht="38.25" customHeight="1" x14ac:dyDescent="0.25">
      <c r="A35" s="221" t="s">
        <v>283</v>
      </c>
      <c r="B35" s="221"/>
      <c r="C35" s="221"/>
      <c r="D35" s="221"/>
      <c r="E35" s="221"/>
      <c r="F35" s="221"/>
      <c r="G35" s="221"/>
      <c r="H35" s="221"/>
    </row>
    <row r="36" spans="1:8" s="19" customFormat="1" ht="37.5" x14ac:dyDescent="0.25">
      <c r="A36" s="51"/>
      <c r="B36" s="21" t="s">
        <v>120</v>
      </c>
      <c r="C36" s="51"/>
      <c r="D36" s="51"/>
      <c r="E36" s="51"/>
      <c r="F36" s="51"/>
      <c r="G36" s="51"/>
      <c r="H36" s="51"/>
    </row>
    <row r="37" spans="1:8" s="19" customFormat="1" ht="142.5" customHeight="1" x14ac:dyDescent="0.25">
      <c r="A37" s="21" t="s">
        <v>96</v>
      </c>
      <c r="B37" s="74" t="s">
        <v>110</v>
      </c>
      <c r="C37" s="21" t="s">
        <v>59</v>
      </c>
      <c r="D37" s="96">
        <v>41</v>
      </c>
      <c r="E37" s="21">
        <v>41</v>
      </c>
      <c r="F37" s="21">
        <v>41</v>
      </c>
      <c r="G37" s="21">
        <v>41</v>
      </c>
      <c r="H37" s="135" t="s">
        <v>154</v>
      </c>
    </row>
    <row r="38" spans="1:8" s="19" customFormat="1" ht="66" customHeight="1" x14ac:dyDescent="0.25">
      <c r="A38" s="21" t="s">
        <v>136</v>
      </c>
      <c r="B38" s="74" t="s">
        <v>269</v>
      </c>
      <c r="C38" s="21" t="s">
        <v>58</v>
      </c>
      <c r="D38" s="96" t="s">
        <v>137</v>
      </c>
      <c r="E38" s="21" t="s">
        <v>137</v>
      </c>
      <c r="F38" s="21" t="s">
        <v>137</v>
      </c>
      <c r="G38" s="21" t="s">
        <v>137</v>
      </c>
      <c r="H38" s="21"/>
    </row>
    <row r="39" spans="1:8" s="19" customFormat="1" ht="63" customHeight="1" x14ac:dyDescent="0.25">
      <c r="A39" s="218" t="s">
        <v>284</v>
      </c>
      <c r="B39" s="218"/>
      <c r="C39" s="218"/>
      <c r="D39" s="218"/>
      <c r="E39" s="218"/>
      <c r="F39" s="218"/>
      <c r="G39" s="218"/>
      <c r="H39" s="218"/>
    </row>
    <row r="40" spans="1:8" s="19" customFormat="1" ht="37.5" x14ac:dyDescent="0.25">
      <c r="A40" s="30"/>
      <c r="B40" s="30" t="s">
        <v>287</v>
      </c>
      <c r="C40" s="30"/>
      <c r="D40" s="46"/>
      <c r="E40" s="30"/>
      <c r="F40" s="30"/>
      <c r="G40" s="30"/>
      <c r="H40" s="30"/>
    </row>
    <row r="41" spans="1:8" s="19" customFormat="1" ht="181.5" customHeight="1" x14ac:dyDescent="0.25">
      <c r="A41" s="91" t="s">
        <v>99</v>
      </c>
      <c r="B41" s="50" t="s">
        <v>157</v>
      </c>
      <c r="C41" s="21" t="s">
        <v>58</v>
      </c>
      <c r="D41" s="21">
        <v>100</v>
      </c>
      <c r="E41" s="21">
        <v>100</v>
      </c>
      <c r="F41" s="21">
        <v>100</v>
      </c>
      <c r="G41" s="21">
        <v>100</v>
      </c>
      <c r="H41" s="135" t="s">
        <v>154</v>
      </c>
    </row>
    <row r="42" spans="1:8" s="19" customFormat="1" ht="41.25" customHeight="1" x14ac:dyDescent="0.25">
      <c r="A42" s="221" t="s">
        <v>285</v>
      </c>
      <c r="B42" s="221"/>
      <c r="C42" s="221"/>
      <c r="D42" s="221"/>
      <c r="E42" s="221"/>
      <c r="F42" s="221"/>
      <c r="G42" s="221"/>
      <c r="H42" s="221"/>
    </row>
    <row r="43" spans="1:8" s="19" customFormat="1" ht="45.75" customHeight="1" x14ac:dyDescent="0.25">
      <c r="A43" s="221" t="s">
        <v>286</v>
      </c>
      <c r="B43" s="221"/>
      <c r="C43" s="221"/>
      <c r="D43" s="221"/>
      <c r="E43" s="221"/>
      <c r="F43" s="221"/>
      <c r="G43" s="221"/>
      <c r="H43" s="221"/>
    </row>
    <row r="44" spans="1:8" s="19" customFormat="1" ht="53.25" customHeight="1" x14ac:dyDescent="0.25">
      <c r="A44" s="51"/>
      <c r="B44" s="21" t="s">
        <v>119</v>
      </c>
      <c r="C44" s="51"/>
      <c r="D44" s="51"/>
      <c r="E44" s="51"/>
      <c r="F44" s="51"/>
      <c r="G44" s="51"/>
      <c r="H44" s="51"/>
    </row>
    <row r="45" spans="1:8" s="19" customFormat="1" ht="84.75" customHeight="1" x14ac:dyDescent="0.25">
      <c r="A45" s="21" t="s">
        <v>138</v>
      </c>
      <c r="B45" s="147" t="s">
        <v>111</v>
      </c>
      <c r="C45" s="30" t="s">
        <v>59</v>
      </c>
      <c r="D45" s="97">
        <v>0</v>
      </c>
      <c r="E45" s="30">
        <v>4</v>
      </c>
      <c r="F45" s="30">
        <v>0</v>
      </c>
      <c r="G45" s="21">
        <v>0</v>
      </c>
      <c r="H45" s="51"/>
    </row>
    <row r="46" spans="1:8" s="19" customFormat="1" ht="83.25" customHeight="1" x14ac:dyDescent="0.25">
      <c r="A46" s="21" t="s">
        <v>139</v>
      </c>
      <c r="B46" s="147" t="s">
        <v>112</v>
      </c>
      <c r="C46" s="30" t="s">
        <v>59</v>
      </c>
      <c r="D46" s="97">
        <v>0</v>
      </c>
      <c r="E46" s="30">
        <v>0</v>
      </c>
      <c r="F46" s="30">
        <v>0</v>
      </c>
      <c r="G46" s="21">
        <v>0</v>
      </c>
      <c r="H46" s="51"/>
    </row>
    <row r="47" spans="1:8" s="19" customFormat="1" ht="18.75" x14ac:dyDescent="0.25">
      <c r="A47" s="218" t="s">
        <v>288</v>
      </c>
      <c r="B47" s="218"/>
      <c r="C47" s="218"/>
      <c r="D47" s="218"/>
      <c r="E47" s="218"/>
      <c r="F47" s="218"/>
      <c r="G47" s="218"/>
      <c r="H47" s="218"/>
    </row>
    <row r="48" spans="1:8" s="19" customFormat="1" ht="37.5" x14ac:dyDescent="0.25">
      <c r="A48" s="51"/>
      <c r="B48" s="30" t="s">
        <v>289</v>
      </c>
      <c r="C48" s="51"/>
      <c r="D48" s="51"/>
      <c r="E48" s="51"/>
      <c r="F48" s="51"/>
      <c r="G48" s="51"/>
      <c r="H48" s="51"/>
    </row>
    <row r="49" spans="1:8" s="19" customFormat="1" ht="111.75" customHeight="1" x14ac:dyDescent="0.25">
      <c r="A49" s="21" t="s">
        <v>140</v>
      </c>
      <c r="B49" s="146" t="s">
        <v>298</v>
      </c>
      <c r="C49" s="126" t="s">
        <v>58</v>
      </c>
      <c r="D49" s="126">
        <v>0.38</v>
      </c>
      <c r="E49" s="126">
        <v>0.38</v>
      </c>
      <c r="F49" s="126">
        <v>0.37</v>
      </c>
      <c r="G49" s="21" t="s">
        <v>137</v>
      </c>
      <c r="H49" s="21" t="s">
        <v>297</v>
      </c>
    </row>
    <row r="50" spans="1:8" s="19" customFormat="1" ht="30.75" customHeight="1" x14ac:dyDescent="0.25">
      <c r="A50" s="221" t="s">
        <v>290</v>
      </c>
      <c r="B50" s="221"/>
      <c r="C50" s="221"/>
      <c r="D50" s="221"/>
      <c r="E50" s="221"/>
      <c r="F50" s="221"/>
      <c r="G50" s="221"/>
      <c r="H50" s="221"/>
    </row>
    <row r="51" spans="1:8" s="19" customFormat="1" ht="43.5" customHeight="1" x14ac:dyDescent="0.25">
      <c r="A51" s="221" t="s">
        <v>295</v>
      </c>
      <c r="B51" s="221"/>
      <c r="C51" s="221"/>
      <c r="D51" s="221"/>
      <c r="E51" s="221"/>
      <c r="F51" s="221"/>
      <c r="G51" s="221"/>
      <c r="H51" s="221"/>
    </row>
    <row r="52" spans="1:8" s="25" customFormat="1" ht="37.5" x14ac:dyDescent="0.25">
      <c r="A52" s="127"/>
      <c r="B52" s="21" t="s">
        <v>85</v>
      </c>
      <c r="C52" s="127"/>
      <c r="D52" s="127"/>
      <c r="E52" s="127"/>
      <c r="F52" s="127"/>
      <c r="G52" s="127"/>
      <c r="H52" s="127"/>
    </row>
    <row r="53" spans="1:8" s="19" customFormat="1" ht="67.5" customHeight="1" x14ac:dyDescent="0.25">
      <c r="A53" s="21" t="s">
        <v>141</v>
      </c>
      <c r="B53" s="146" t="s">
        <v>113</v>
      </c>
      <c r="C53" s="126" t="s">
        <v>58</v>
      </c>
      <c r="D53" s="97">
        <v>11.86</v>
      </c>
      <c r="E53" s="126">
        <v>11.86</v>
      </c>
      <c r="F53" s="126">
        <v>11.58</v>
      </c>
      <c r="G53" s="21">
        <v>11.58</v>
      </c>
      <c r="H53" s="135" t="s">
        <v>154</v>
      </c>
    </row>
    <row r="54" spans="1:8" s="19" customFormat="1" ht="43.5" customHeight="1" x14ac:dyDescent="0.25">
      <c r="A54" s="220" t="s">
        <v>291</v>
      </c>
      <c r="B54" s="220"/>
      <c r="C54" s="220"/>
      <c r="D54" s="220"/>
      <c r="E54" s="220"/>
      <c r="F54" s="220"/>
      <c r="G54" s="220"/>
      <c r="H54" s="220"/>
    </row>
    <row r="55" spans="1:8" s="19" customFormat="1" ht="43.5" customHeight="1" x14ac:dyDescent="0.25">
      <c r="A55" s="86"/>
      <c r="B55" s="111" t="s">
        <v>174</v>
      </c>
      <c r="C55" s="85"/>
      <c r="D55" s="48"/>
      <c r="E55" s="85"/>
      <c r="F55" s="85"/>
      <c r="G55" s="85"/>
      <c r="H55" s="85"/>
    </row>
    <row r="56" spans="1:8" s="19" customFormat="1" ht="111" customHeight="1" x14ac:dyDescent="0.25">
      <c r="A56" s="21" t="s">
        <v>142</v>
      </c>
      <c r="B56" s="49" t="s">
        <v>114</v>
      </c>
      <c r="C56" s="21" t="s">
        <v>58</v>
      </c>
      <c r="D56" s="21">
        <v>0.43</v>
      </c>
      <c r="E56" s="21">
        <v>0.43</v>
      </c>
      <c r="F56" s="21">
        <v>0.43</v>
      </c>
      <c r="G56" s="21">
        <v>0.43</v>
      </c>
      <c r="H56" s="135" t="s">
        <v>154</v>
      </c>
    </row>
    <row r="57" spans="1:8" s="19" customFormat="1" ht="111" customHeight="1" x14ac:dyDescent="0.25">
      <c r="A57" s="21" t="s">
        <v>143</v>
      </c>
      <c r="B57" s="49" t="s">
        <v>117</v>
      </c>
      <c r="C57" s="21" t="s">
        <v>58</v>
      </c>
      <c r="D57" s="21">
        <v>0.92</v>
      </c>
      <c r="E57" s="21">
        <v>0.75</v>
      </c>
      <c r="F57" s="21">
        <v>0.91</v>
      </c>
      <c r="G57" s="21">
        <v>0.53</v>
      </c>
      <c r="H57" s="135" t="s">
        <v>154</v>
      </c>
    </row>
    <row r="58" spans="1:8" s="19" customFormat="1" ht="174" customHeight="1" x14ac:dyDescent="0.25">
      <c r="A58" s="21" t="s">
        <v>144</v>
      </c>
      <c r="B58" s="49" t="s">
        <v>186</v>
      </c>
      <c r="C58" s="21" t="s">
        <v>58</v>
      </c>
      <c r="D58" s="21">
        <v>28.4</v>
      </c>
      <c r="E58" s="21">
        <v>51.5</v>
      </c>
      <c r="F58" s="21">
        <v>28.4</v>
      </c>
      <c r="G58" s="21">
        <v>53.1</v>
      </c>
      <c r="H58" s="21" t="s">
        <v>212</v>
      </c>
    </row>
    <row r="59" spans="1:8" s="19" customFormat="1" ht="99" customHeight="1" x14ac:dyDescent="0.25">
      <c r="A59" s="21" t="s">
        <v>145</v>
      </c>
      <c r="B59" s="49" t="s">
        <v>159</v>
      </c>
      <c r="C59" s="21" t="s">
        <v>58</v>
      </c>
      <c r="D59" s="21" t="s">
        <v>137</v>
      </c>
      <c r="E59" s="21">
        <v>2.1</v>
      </c>
      <c r="F59" s="21" t="s">
        <v>137</v>
      </c>
      <c r="G59" s="21">
        <v>2.1</v>
      </c>
      <c r="H59" s="135" t="s">
        <v>154</v>
      </c>
    </row>
    <row r="60" spans="1:8" s="19" customFormat="1" ht="60.75" customHeight="1" x14ac:dyDescent="0.25">
      <c r="A60" s="223" t="s">
        <v>292</v>
      </c>
      <c r="B60" s="224"/>
      <c r="C60" s="224"/>
      <c r="D60" s="224"/>
      <c r="E60" s="224"/>
      <c r="F60" s="224"/>
      <c r="G60" s="224"/>
      <c r="H60" s="225"/>
    </row>
    <row r="61" spans="1:8" s="25" customFormat="1" ht="60.75" customHeight="1" x14ac:dyDescent="0.25">
      <c r="A61" s="21"/>
      <c r="B61" s="21" t="s">
        <v>160</v>
      </c>
      <c r="C61" s="21"/>
      <c r="D61" s="21"/>
      <c r="E61" s="21"/>
      <c r="F61" s="21"/>
      <c r="G61" s="21"/>
      <c r="H61" s="21"/>
    </row>
    <row r="62" spans="1:8" s="25" customFormat="1" ht="97.5" customHeight="1" x14ac:dyDescent="0.25">
      <c r="A62" s="21" t="s">
        <v>146</v>
      </c>
      <c r="B62" s="49" t="s">
        <v>158</v>
      </c>
      <c r="C62" s="21"/>
      <c r="D62" s="110">
        <v>3788</v>
      </c>
      <c r="E62" s="128">
        <v>3646</v>
      </c>
      <c r="F62" s="110" t="s">
        <v>137</v>
      </c>
      <c r="G62" s="110" t="s">
        <v>137</v>
      </c>
      <c r="H62" s="21"/>
    </row>
    <row r="63" spans="1:8" s="181" customFormat="1" ht="28.5" customHeight="1" x14ac:dyDescent="0.25">
      <c r="A63" s="221" t="s">
        <v>294</v>
      </c>
      <c r="B63" s="221"/>
      <c r="C63" s="221"/>
      <c r="D63" s="221"/>
      <c r="E63" s="221"/>
      <c r="F63" s="221"/>
      <c r="G63" s="221"/>
      <c r="H63" s="221"/>
    </row>
    <row r="64" spans="1:8" s="181" customFormat="1" ht="23.25" customHeight="1" x14ac:dyDescent="0.25">
      <c r="A64" s="221" t="s">
        <v>296</v>
      </c>
      <c r="B64" s="221"/>
      <c r="C64" s="221"/>
      <c r="D64" s="221"/>
      <c r="E64" s="221"/>
      <c r="F64" s="221"/>
      <c r="G64" s="221"/>
      <c r="H64" s="221"/>
    </row>
    <row r="65" spans="1:8" s="25" customFormat="1" ht="45" customHeight="1" x14ac:dyDescent="0.25">
      <c r="A65" s="87"/>
      <c r="B65" s="21" t="s">
        <v>118</v>
      </c>
      <c r="C65" s="87"/>
      <c r="D65" s="87"/>
      <c r="E65" s="87"/>
      <c r="F65" s="87"/>
      <c r="G65" s="87"/>
      <c r="H65" s="87"/>
    </row>
    <row r="66" spans="1:8" s="25" customFormat="1" ht="93.75" x14ac:dyDescent="0.25">
      <c r="A66" s="114" t="s">
        <v>147</v>
      </c>
      <c r="B66" s="144" t="s">
        <v>115</v>
      </c>
      <c r="C66" s="108" t="s">
        <v>116</v>
      </c>
      <c r="D66" s="129">
        <v>5340</v>
      </c>
      <c r="E66" s="129">
        <v>5333</v>
      </c>
      <c r="F66" s="108">
        <v>5335</v>
      </c>
      <c r="G66" s="108">
        <v>5330</v>
      </c>
      <c r="H66" s="108"/>
    </row>
    <row r="67" spans="1:8" s="25" customFormat="1" ht="104.25" customHeight="1" x14ac:dyDescent="0.25">
      <c r="A67" s="22" t="s">
        <v>148</v>
      </c>
      <c r="B67" s="22" t="s">
        <v>131</v>
      </c>
      <c r="C67" s="88" t="s">
        <v>116</v>
      </c>
      <c r="D67" s="129">
        <v>2154</v>
      </c>
      <c r="E67" s="129">
        <v>1600</v>
      </c>
      <c r="F67" s="93">
        <v>2150</v>
      </c>
      <c r="G67" s="93">
        <v>1108</v>
      </c>
      <c r="H67" s="93"/>
    </row>
    <row r="68" spans="1:8" s="25" customFormat="1" ht="104.25" customHeight="1" x14ac:dyDescent="0.25">
      <c r="A68" s="22" t="s">
        <v>149</v>
      </c>
      <c r="B68" s="22" t="s">
        <v>176</v>
      </c>
      <c r="C68" s="88" t="s">
        <v>59</v>
      </c>
      <c r="D68" s="21" t="s">
        <v>137</v>
      </c>
      <c r="E68" s="21">
        <v>12</v>
      </c>
      <c r="F68" s="21" t="s">
        <v>137</v>
      </c>
      <c r="G68" s="21" t="s">
        <v>137</v>
      </c>
      <c r="H68" s="93"/>
    </row>
    <row r="69" spans="1:8" s="25" customFormat="1" ht="177" customHeight="1" x14ac:dyDescent="0.25">
      <c r="A69" s="22" t="s">
        <v>150</v>
      </c>
      <c r="B69" s="22" t="s">
        <v>211</v>
      </c>
      <c r="C69" s="88" t="s">
        <v>59</v>
      </c>
      <c r="D69" s="21">
        <v>21</v>
      </c>
      <c r="E69" s="21">
        <v>22</v>
      </c>
      <c r="F69" s="21" t="s">
        <v>137</v>
      </c>
      <c r="G69" s="21" t="s">
        <v>137</v>
      </c>
      <c r="H69" s="93"/>
    </row>
    <row r="70" spans="1:8" s="25" customFormat="1" ht="94.5" customHeight="1" x14ac:dyDescent="0.25">
      <c r="A70" s="22" t="s">
        <v>151</v>
      </c>
      <c r="B70" s="22" t="s">
        <v>270</v>
      </c>
      <c r="C70" s="88" t="s">
        <v>102</v>
      </c>
      <c r="D70" s="21" t="s">
        <v>137</v>
      </c>
      <c r="E70" s="21">
        <v>2</v>
      </c>
      <c r="F70" s="21" t="s">
        <v>137</v>
      </c>
      <c r="G70" s="21">
        <v>2</v>
      </c>
      <c r="H70" s="112"/>
    </row>
    <row r="71" spans="1:8" s="25" customFormat="1" ht="81.75" customHeight="1" x14ac:dyDescent="0.25">
      <c r="A71" s="22"/>
      <c r="B71" s="22" t="s">
        <v>175</v>
      </c>
      <c r="C71" s="88" t="s">
        <v>59</v>
      </c>
      <c r="D71" s="21" t="s">
        <v>137</v>
      </c>
      <c r="E71" s="21" t="s">
        <v>137</v>
      </c>
      <c r="F71" s="21" t="s">
        <v>137</v>
      </c>
      <c r="G71" s="21" t="s">
        <v>137</v>
      </c>
      <c r="H71" s="112"/>
    </row>
    <row r="72" spans="1:8" s="25" customFormat="1" ht="45.75" customHeight="1" x14ac:dyDescent="0.25">
      <c r="A72" s="215" t="s">
        <v>293</v>
      </c>
      <c r="B72" s="216"/>
      <c r="C72" s="216"/>
      <c r="D72" s="216"/>
      <c r="E72" s="216"/>
      <c r="F72" s="216"/>
      <c r="G72" s="216"/>
      <c r="H72" s="217"/>
    </row>
    <row r="73" spans="1:8" s="25" customFormat="1" ht="165.75" customHeight="1" x14ac:dyDescent="0.25">
      <c r="A73" s="22" t="s">
        <v>178</v>
      </c>
      <c r="B73" s="22" t="s">
        <v>177</v>
      </c>
      <c r="C73" s="88"/>
      <c r="D73" s="21" t="s">
        <v>137</v>
      </c>
      <c r="E73" s="110">
        <v>3788</v>
      </c>
      <c r="F73" s="115" t="s">
        <v>137</v>
      </c>
      <c r="G73" s="110" t="s">
        <v>137</v>
      </c>
      <c r="H73" s="112"/>
    </row>
    <row r="74" spans="1:8" s="25" customFormat="1" ht="58.5" customHeight="1" x14ac:dyDescent="0.3">
      <c r="A74" s="122"/>
      <c r="B74" s="143" t="s">
        <v>209</v>
      </c>
      <c r="C74" s="123"/>
      <c r="D74" s="117"/>
      <c r="E74" s="117"/>
      <c r="F74" s="124"/>
      <c r="G74" s="117"/>
      <c r="H74" s="125" t="s">
        <v>210</v>
      </c>
    </row>
    <row r="75" spans="1:8" ht="15.75" x14ac:dyDescent="0.25">
      <c r="A75" s="2"/>
    </row>
    <row r="76" spans="1:8" ht="15.75" x14ac:dyDescent="0.25">
      <c r="A76" s="3"/>
    </row>
    <row r="77" spans="1:8" ht="18.75" x14ac:dyDescent="0.25">
      <c r="A77" s="4"/>
    </row>
  </sheetData>
  <mergeCells count="30">
    <mergeCell ref="A54:H54"/>
    <mergeCell ref="A60:H60"/>
    <mergeCell ref="B12:H12"/>
    <mergeCell ref="A13:H13"/>
    <mergeCell ref="A23:H23"/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A72:H72"/>
    <mergeCell ref="A31:H31"/>
    <mergeCell ref="A16:H16"/>
    <mergeCell ref="A17:H17"/>
    <mergeCell ref="A26:H26"/>
    <mergeCell ref="A27:H27"/>
    <mergeCell ref="A63:H63"/>
    <mergeCell ref="A64:H64"/>
    <mergeCell ref="A34:H34"/>
    <mergeCell ref="A35:H35"/>
    <mergeCell ref="A42:H42"/>
    <mergeCell ref="A43:H43"/>
    <mergeCell ref="A51:H51"/>
    <mergeCell ref="A50:H50"/>
    <mergeCell ref="A39:H39"/>
    <mergeCell ref="A47:H47"/>
  </mergeCells>
  <pageMargins left="0.70866141732283472" right="0.11811023622047245" top="0.74803149606299213" bottom="0.35433070866141736" header="0.31496062992125984" footer="0.31496062992125984"/>
  <pageSetup paperSize="9" scale="6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90" zoomScaleNormal="90" zoomScaleSheetLayoutView="90" workbookViewId="0">
      <pane ySplit="9" topLeftCell="A20" activePane="bottomLeft" state="frozen"/>
      <selection pane="bottomLeft" activeCell="G21" sqref="G21"/>
    </sheetView>
  </sheetViews>
  <sheetFormatPr defaultRowHeight="15.75" x14ac:dyDescent="0.25"/>
  <cols>
    <col min="1" max="1" width="8.28515625" style="8" customWidth="1"/>
    <col min="2" max="2" width="21.140625" style="34" customWidth="1"/>
    <col min="3" max="3" width="24.42578125" style="8" customWidth="1"/>
    <col min="4" max="4" width="11.140625" style="8" customWidth="1"/>
    <col min="5" max="5" width="10.42578125" style="8" customWidth="1"/>
    <col min="6" max="6" width="11.140625" style="8" customWidth="1"/>
    <col min="7" max="7" width="10.42578125" style="8" customWidth="1"/>
    <col min="8" max="8" width="51.7109375" style="8" customWidth="1"/>
    <col min="9" max="9" width="11.85546875" style="8" customWidth="1"/>
  </cols>
  <sheetData>
    <row r="1" spans="1:9" x14ac:dyDescent="0.25">
      <c r="I1" s="9" t="s">
        <v>185</v>
      </c>
    </row>
    <row r="2" spans="1:9" ht="15" x14ac:dyDescent="0.25">
      <c r="B2" s="8"/>
    </row>
    <row r="3" spans="1:9" ht="15" x14ac:dyDescent="0.25">
      <c r="A3" s="106"/>
      <c r="B3" s="8"/>
      <c r="D3" s="233" t="s">
        <v>25</v>
      </c>
      <c r="E3" s="233"/>
    </row>
    <row r="4" spans="1:9" ht="15" x14ac:dyDescent="0.25">
      <c r="A4" s="106"/>
      <c r="B4" s="8"/>
      <c r="D4" s="106"/>
      <c r="E4" s="106"/>
    </row>
    <row r="5" spans="1:9" ht="15" x14ac:dyDescent="0.25">
      <c r="A5" s="249" t="s">
        <v>38</v>
      </c>
      <c r="B5" s="249"/>
      <c r="C5" s="249"/>
      <c r="D5" s="249"/>
      <c r="E5" s="249"/>
      <c r="F5" s="249"/>
      <c r="G5" s="249"/>
      <c r="H5" s="249"/>
      <c r="I5" s="249"/>
    </row>
    <row r="6" spans="1:9" ht="24" customHeight="1" x14ac:dyDescent="0.25">
      <c r="A6" s="245" t="s">
        <v>125</v>
      </c>
      <c r="B6" s="245"/>
      <c r="C6" s="245"/>
      <c r="D6" s="245"/>
      <c r="E6" s="245"/>
      <c r="F6" s="245"/>
      <c r="G6" s="245"/>
      <c r="H6" s="245"/>
      <c r="I6" s="245"/>
    </row>
    <row r="7" spans="1:9" ht="29.25" customHeight="1" x14ac:dyDescent="0.25">
      <c r="A7" s="226" t="s">
        <v>2</v>
      </c>
      <c r="B7" s="226" t="s">
        <v>26</v>
      </c>
      <c r="C7" s="226" t="s">
        <v>27</v>
      </c>
      <c r="D7" s="226" t="s">
        <v>28</v>
      </c>
      <c r="E7" s="226"/>
      <c r="F7" s="226" t="s">
        <v>29</v>
      </c>
      <c r="G7" s="226"/>
      <c r="H7" s="226" t="s">
        <v>51</v>
      </c>
      <c r="I7" s="226" t="s">
        <v>30</v>
      </c>
    </row>
    <row r="8" spans="1:9" ht="63.75" hidden="1" customHeight="1" thickBot="1" x14ac:dyDescent="0.3">
      <c r="A8" s="226"/>
      <c r="B8" s="226"/>
      <c r="C8" s="226"/>
      <c r="D8" s="140" t="s">
        <v>31</v>
      </c>
      <c r="E8" s="140" t="s">
        <v>32</v>
      </c>
      <c r="F8" s="140" t="s">
        <v>33</v>
      </c>
      <c r="G8" s="140" t="s">
        <v>32</v>
      </c>
      <c r="H8" s="226"/>
      <c r="I8" s="226"/>
    </row>
    <row r="9" spans="1:9" ht="134.25" customHeight="1" x14ac:dyDescent="0.25">
      <c r="A9" s="226"/>
      <c r="B9" s="226"/>
      <c r="C9" s="226"/>
      <c r="D9" s="140" t="s">
        <v>31</v>
      </c>
      <c r="E9" s="140" t="s">
        <v>32</v>
      </c>
      <c r="F9" s="140" t="s">
        <v>33</v>
      </c>
      <c r="G9" s="140" t="s">
        <v>32</v>
      </c>
      <c r="H9" s="226"/>
      <c r="I9" s="226"/>
    </row>
    <row r="10" spans="1:9" ht="15" x14ac:dyDescent="0.25">
      <c r="A10" s="140">
        <v>1</v>
      </c>
      <c r="B10" s="140">
        <v>2</v>
      </c>
      <c r="C10" s="140">
        <v>3</v>
      </c>
      <c r="D10" s="140">
        <v>4</v>
      </c>
      <c r="E10" s="140">
        <v>5</v>
      </c>
      <c r="F10" s="140">
        <v>6</v>
      </c>
      <c r="G10" s="140">
        <v>7</v>
      </c>
      <c r="H10" s="140">
        <v>8</v>
      </c>
      <c r="I10" s="140">
        <v>9</v>
      </c>
    </row>
    <row r="11" spans="1:9" ht="22.5" customHeight="1" x14ac:dyDescent="0.25">
      <c r="A11" s="109" t="s">
        <v>162</v>
      </c>
      <c r="B11" s="250" t="s">
        <v>126</v>
      </c>
      <c r="C11" s="251"/>
      <c r="D11" s="251"/>
      <c r="E11" s="251"/>
      <c r="F11" s="251"/>
      <c r="G11" s="251"/>
      <c r="H11" s="252"/>
      <c r="I11" s="109"/>
    </row>
    <row r="12" spans="1:9" ht="30" customHeight="1" x14ac:dyDescent="0.25">
      <c r="A12" s="109" t="s">
        <v>163</v>
      </c>
      <c r="B12" s="250" t="s">
        <v>263</v>
      </c>
      <c r="C12" s="251"/>
      <c r="D12" s="251"/>
      <c r="E12" s="251"/>
      <c r="F12" s="251"/>
      <c r="G12" s="251"/>
      <c r="H12" s="252"/>
      <c r="I12" s="109"/>
    </row>
    <row r="13" spans="1:9" ht="99" customHeight="1" x14ac:dyDescent="0.25">
      <c r="A13" s="140" t="s">
        <v>35</v>
      </c>
      <c r="B13" s="56" t="s">
        <v>173</v>
      </c>
      <c r="C13" s="228" t="s">
        <v>203</v>
      </c>
      <c r="D13" s="11">
        <v>43831</v>
      </c>
      <c r="E13" s="11">
        <v>44196</v>
      </c>
      <c r="F13" s="11">
        <v>43831</v>
      </c>
      <c r="G13" s="11">
        <v>44196</v>
      </c>
      <c r="H13" s="140" t="s">
        <v>54</v>
      </c>
      <c r="I13" s="10"/>
    </row>
    <row r="14" spans="1:9" ht="56.25" customHeight="1" x14ac:dyDescent="0.25">
      <c r="A14" s="140" t="s">
        <v>89</v>
      </c>
      <c r="B14" s="109" t="s">
        <v>127</v>
      </c>
      <c r="C14" s="229"/>
      <c r="D14" s="103">
        <v>43831</v>
      </c>
      <c r="E14" s="11">
        <v>44196</v>
      </c>
      <c r="F14" s="11">
        <v>43831</v>
      </c>
      <c r="G14" s="11">
        <v>44196</v>
      </c>
      <c r="H14" s="140" t="s">
        <v>54</v>
      </c>
      <c r="I14" s="10"/>
    </row>
    <row r="15" spans="1:9" s="6" customFormat="1" ht="140.25" customHeight="1" x14ac:dyDescent="0.25">
      <c r="A15" s="139"/>
      <c r="B15" s="43" t="s">
        <v>88</v>
      </c>
      <c r="C15" s="140" t="s">
        <v>213</v>
      </c>
      <c r="D15" s="11"/>
      <c r="E15" s="11" t="s">
        <v>271</v>
      </c>
      <c r="F15" s="11"/>
      <c r="G15" s="107" t="s">
        <v>205</v>
      </c>
      <c r="H15" s="134" t="s">
        <v>264</v>
      </c>
      <c r="I15" s="39"/>
    </row>
    <row r="16" spans="1:9" s="6" customFormat="1" ht="42.75" customHeight="1" x14ac:dyDescent="0.25">
      <c r="A16" s="109" t="s">
        <v>164</v>
      </c>
      <c r="B16" s="250" t="s">
        <v>81</v>
      </c>
      <c r="C16" s="251"/>
      <c r="D16" s="251"/>
      <c r="E16" s="251"/>
      <c r="F16" s="251"/>
      <c r="G16" s="251"/>
      <c r="H16" s="252"/>
      <c r="I16" s="109"/>
    </row>
    <row r="17" spans="1:9" s="32" customFormat="1" ht="168.75" customHeight="1" x14ac:dyDescent="0.25">
      <c r="A17" s="41" t="s">
        <v>50</v>
      </c>
      <c r="B17" s="149" t="s">
        <v>206</v>
      </c>
      <c r="C17" s="246" t="s">
        <v>203</v>
      </c>
      <c r="D17" s="75">
        <v>43831</v>
      </c>
      <c r="E17" s="75">
        <v>44196</v>
      </c>
      <c r="F17" s="75">
        <v>43831</v>
      </c>
      <c r="G17" s="75">
        <v>44196</v>
      </c>
      <c r="H17" s="139" t="s">
        <v>54</v>
      </c>
      <c r="I17" s="40"/>
    </row>
    <row r="18" spans="1:9" s="6" customFormat="1" ht="81" customHeight="1" x14ac:dyDescent="0.25">
      <c r="A18" s="77" t="s">
        <v>93</v>
      </c>
      <c r="B18" s="39" t="s">
        <v>214</v>
      </c>
      <c r="C18" s="247"/>
      <c r="D18" s="78">
        <v>43983</v>
      </c>
      <c r="E18" s="78">
        <v>44196</v>
      </c>
      <c r="F18" s="78">
        <v>43983</v>
      </c>
      <c r="G18" s="75">
        <v>44196</v>
      </c>
      <c r="H18" s="139" t="s">
        <v>54</v>
      </c>
      <c r="I18" s="39"/>
    </row>
    <row r="19" spans="1:9" s="6" customFormat="1" ht="61.5" customHeight="1" x14ac:dyDescent="0.25">
      <c r="A19" s="77" t="s">
        <v>166</v>
      </c>
      <c r="B19" s="39" t="s">
        <v>215</v>
      </c>
      <c r="C19" s="247"/>
      <c r="D19" s="78">
        <v>43983</v>
      </c>
      <c r="E19" s="78">
        <v>44196</v>
      </c>
      <c r="F19" s="78">
        <v>43983</v>
      </c>
      <c r="G19" s="75">
        <v>44196</v>
      </c>
      <c r="H19" s="150"/>
      <c r="I19" s="39"/>
    </row>
    <row r="20" spans="1:9" s="6" customFormat="1" ht="140.25" customHeight="1" x14ac:dyDescent="0.25">
      <c r="A20" s="77"/>
      <c r="B20" s="151" t="s">
        <v>216</v>
      </c>
      <c r="C20" s="247"/>
      <c r="D20" s="78"/>
      <c r="E20" s="155" t="s">
        <v>266</v>
      </c>
      <c r="F20" s="78"/>
      <c r="G20" s="75" t="s">
        <v>219</v>
      </c>
      <c r="H20" s="152" t="s">
        <v>265</v>
      </c>
      <c r="I20" s="39"/>
    </row>
    <row r="21" spans="1:9" s="6" customFormat="1" ht="95.25" customHeight="1" x14ac:dyDescent="0.25">
      <c r="A21" s="41"/>
      <c r="B21" s="151" t="s">
        <v>217</v>
      </c>
      <c r="C21" s="247"/>
      <c r="D21" s="75"/>
      <c r="E21" s="75">
        <v>43952</v>
      </c>
      <c r="F21" s="80"/>
      <c r="G21" s="75">
        <v>43943</v>
      </c>
      <c r="H21" s="153" t="s">
        <v>218</v>
      </c>
      <c r="I21" s="39"/>
    </row>
    <row r="22" spans="1:9" s="6" customFormat="1" ht="105" customHeight="1" x14ac:dyDescent="0.25">
      <c r="A22" s="77" t="s">
        <v>167</v>
      </c>
      <c r="B22" s="179" t="s">
        <v>165</v>
      </c>
      <c r="C22" s="248"/>
      <c r="D22" s="75">
        <v>43831</v>
      </c>
      <c r="E22" s="75">
        <v>44196</v>
      </c>
      <c r="F22" s="75">
        <v>43831</v>
      </c>
      <c r="G22" s="75">
        <v>44196</v>
      </c>
      <c r="H22" s="155" t="s">
        <v>221</v>
      </c>
      <c r="I22" s="39"/>
    </row>
    <row r="23" spans="1:9" s="6" customFormat="1" ht="105" customHeight="1" x14ac:dyDescent="0.25">
      <c r="A23" s="41" t="s">
        <v>168</v>
      </c>
      <c r="B23" s="178" t="s">
        <v>220</v>
      </c>
      <c r="C23" s="253" t="s">
        <v>203</v>
      </c>
      <c r="D23" s="80">
        <v>43831</v>
      </c>
      <c r="E23" s="75">
        <v>44196</v>
      </c>
      <c r="F23" s="75">
        <v>43831</v>
      </c>
      <c r="G23" s="113">
        <v>44196</v>
      </c>
      <c r="H23" s="155" t="s">
        <v>221</v>
      </c>
      <c r="I23" s="39"/>
    </row>
    <row r="24" spans="1:9" s="6" customFormat="1" ht="105.75" customHeight="1" x14ac:dyDescent="0.25">
      <c r="A24" s="41"/>
      <c r="B24" s="177" t="s">
        <v>299</v>
      </c>
      <c r="C24" s="254"/>
      <c r="D24" s="36"/>
      <c r="E24" s="113">
        <v>44196</v>
      </c>
      <c r="F24" s="75"/>
      <c r="G24" s="78" t="s">
        <v>222</v>
      </c>
      <c r="H24" s="158" t="s">
        <v>267</v>
      </c>
      <c r="I24" s="39"/>
    </row>
    <row r="25" spans="1:9" s="6" customFormat="1" ht="33" customHeight="1" x14ac:dyDescent="0.25">
      <c r="A25" s="138" t="s">
        <v>169</v>
      </c>
      <c r="B25" s="239" t="s">
        <v>82</v>
      </c>
      <c r="C25" s="240"/>
      <c r="D25" s="240"/>
      <c r="E25" s="240"/>
      <c r="F25" s="240"/>
      <c r="G25" s="240"/>
      <c r="H25" s="241"/>
      <c r="I25" s="138"/>
    </row>
    <row r="26" spans="1:9" s="6" customFormat="1" ht="108" customHeight="1" x14ac:dyDescent="0.25">
      <c r="A26" s="41" t="s">
        <v>42</v>
      </c>
      <c r="B26" s="160" t="s">
        <v>170</v>
      </c>
      <c r="C26" s="230" t="s">
        <v>203</v>
      </c>
      <c r="D26" s="36">
        <v>43831</v>
      </c>
      <c r="E26" s="11">
        <v>44196</v>
      </c>
      <c r="F26" s="11">
        <v>43831</v>
      </c>
      <c r="G26" s="11">
        <v>44196</v>
      </c>
      <c r="H26" s="62" t="s">
        <v>54</v>
      </c>
      <c r="I26" s="39"/>
    </row>
    <row r="27" spans="1:9" s="6" customFormat="1" ht="78" customHeight="1" x14ac:dyDescent="0.25">
      <c r="A27" s="41" t="s">
        <v>129</v>
      </c>
      <c r="B27" s="159" t="s">
        <v>128</v>
      </c>
      <c r="C27" s="230"/>
      <c r="D27" s="36">
        <v>43831</v>
      </c>
      <c r="E27" s="11">
        <v>44196</v>
      </c>
      <c r="F27" s="11">
        <v>43831</v>
      </c>
      <c r="G27" s="11">
        <v>44196</v>
      </c>
      <c r="H27" s="62" t="s">
        <v>152</v>
      </c>
      <c r="I27" s="39"/>
    </row>
    <row r="28" spans="1:9" s="6" customFormat="1" ht="124.5" customHeight="1" x14ac:dyDescent="0.25">
      <c r="A28" s="156"/>
      <c r="B28" s="160" t="s">
        <v>227</v>
      </c>
      <c r="C28" s="230"/>
      <c r="D28" s="157"/>
      <c r="E28" s="113">
        <v>44196</v>
      </c>
      <c r="F28" s="11"/>
      <c r="G28" s="11" t="s">
        <v>224</v>
      </c>
      <c r="H28" s="154" t="s">
        <v>223</v>
      </c>
      <c r="I28" s="39"/>
    </row>
    <row r="29" spans="1:9" s="6" customFormat="1" ht="31.5" customHeight="1" x14ac:dyDescent="0.25">
      <c r="A29" s="235" t="s">
        <v>83</v>
      </c>
      <c r="B29" s="235"/>
      <c r="C29" s="235"/>
      <c r="D29" s="235"/>
      <c r="E29" s="235"/>
      <c r="F29" s="235"/>
      <c r="G29" s="235"/>
      <c r="H29" s="235"/>
      <c r="I29" s="235"/>
    </row>
    <row r="30" spans="1:9" s="6" customFormat="1" ht="108" customHeight="1" x14ac:dyDescent="0.25">
      <c r="A30" s="41" t="s">
        <v>94</v>
      </c>
      <c r="B30" s="159" t="s">
        <v>228</v>
      </c>
      <c r="C30" s="238" t="s">
        <v>203</v>
      </c>
      <c r="D30" s="42">
        <v>43831</v>
      </c>
      <c r="E30" s="79">
        <v>44196</v>
      </c>
      <c r="F30" s="42">
        <v>43831</v>
      </c>
      <c r="G30" s="79">
        <v>44196</v>
      </c>
      <c r="H30" s="62" t="s">
        <v>231</v>
      </c>
      <c r="I30" s="39"/>
    </row>
    <row r="31" spans="1:9" s="6" customFormat="1" ht="93.75" customHeight="1" x14ac:dyDescent="0.25">
      <c r="A31" s="41" t="s">
        <v>95</v>
      </c>
      <c r="B31" s="159" t="s">
        <v>225</v>
      </c>
      <c r="C31" s="238"/>
      <c r="D31" s="42">
        <v>43831</v>
      </c>
      <c r="E31" s="79">
        <v>44196</v>
      </c>
      <c r="F31" s="42">
        <v>43831</v>
      </c>
      <c r="G31" s="77">
        <v>43861</v>
      </c>
      <c r="H31" s="139" t="s">
        <v>153</v>
      </c>
      <c r="I31" s="39"/>
    </row>
    <row r="32" spans="1:9" s="6" customFormat="1" ht="149.25" customHeight="1" x14ac:dyDescent="0.25">
      <c r="A32" s="41"/>
      <c r="B32" s="139" t="s">
        <v>226</v>
      </c>
      <c r="C32" s="238"/>
      <c r="D32" s="42"/>
      <c r="E32" s="79">
        <v>44196</v>
      </c>
      <c r="F32" s="42"/>
      <c r="G32" s="75">
        <v>44196</v>
      </c>
      <c r="H32" s="139" t="s">
        <v>272</v>
      </c>
      <c r="I32" s="39"/>
    </row>
    <row r="33" spans="1:9" s="6" customFormat="1" ht="39" customHeight="1" x14ac:dyDescent="0.25">
      <c r="A33" s="138" t="s">
        <v>98</v>
      </c>
      <c r="B33" s="239" t="s">
        <v>84</v>
      </c>
      <c r="C33" s="240"/>
      <c r="D33" s="240"/>
      <c r="E33" s="240"/>
      <c r="F33" s="240"/>
      <c r="G33" s="240"/>
      <c r="H33" s="241"/>
      <c r="I33" s="138"/>
    </row>
    <row r="34" spans="1:9" s="6" customFormat="1" ht="144.75" customHeight="1" x14ac:dyDescent="0.25">
      <c r="A34" s="41" t="s">
        <v>96</v>
      </c>
      <c r="B34" s="139" t="s">
        <v>171</v>
      </c>
      <c r="C34" s="140" t="s">
        <v>203</v>
      </c>
      <c r="D34" s="36">
        <v>43831</v>
      </c>
      <c r="E34" s="75">
        <v>44196</v>
      </c>
      <c r="F34" s="36">
        <v>43831</v>
      </c>
      <c r="G34" s="75">
        <v>44196</v>
      </c>
      <c r="H34" s="62" t="s">
        <v>54</v>
      </c>
      <c r="I34" s="39"/>
    </row>
    <row r="35" spans="1:9" s="6" customFormat="1" ht="79.5" customHeight="1" x14ac:dyDescent="0.25">
      <c r="A35" s="41" t="s">
        <v>97</v>
      </c>
      <c r="B35" s="139" t="s">
        <v>90</v>
      </c>
      <c r="C35" s="236" t="s">
        <v>204</v>
      </c>
      <c r="D35" s="36">
        <v>43831</v>
      </c>
      <c r="E35" s="75">
        <v>44196</v>
      </c>
      <c r="F35" s="36">
        <v>43831</v>
      </c>
      <c r="G35" s="75">
        <v>44196</v>
      </c>
      <c r="H35" s="62" t="s">
        <v>232</v>
      </c>
      <c r="I35" s="39"/>
    </row>
    <row r="36" spans="1:9" s="6" customFormat="1" ht="209.25" customHeight="1" x14ac:dyDescent="0.25">
      <c r="A36" s="41"/>
      <c r="B36" s="139" t="s">
        <v>179</v>
      </c>
      <c r="C36" s="237"/>
      <c r="D36" s="36"/>
      <c r="E36" s="75">
        <v>44196</v>
      </c>
      <c r="F36" s="36"/>
      <c r="G36" s="75" t="s">
        <v>233</v>
      </c>
      <c r="H36" s="62" t="s">
        <v>268</v>
      </c>
      <c r="I36" s="39"/>
    </row>
    <row r="37" spans="1:9" s="6" customFormat="1" ht="125.25" customHeight="1" x14ac:dyDescent="0.25">
      <c r="A37" s="41" t="s">
        <v>172</v>
      </c>
      <c r="B37" s="76" t="s">
        <v>91</v>
      </c>
      <c r="C37" s="236" t="s">
        <v>203</v>
      </c>
      <c r="D37" s="36">
        <v>43831</v>
      </c>
      <c r="E37" s="75">
        <v>44196</v>
      </c>
      <c r="F37" s="36">
        <v>43831</v>
      </c>
      <c r="G37" s="75">
        <v>44196</v>
      </c>
      <c r="H37" s="161" t="s">
        <v>234</v>
      </c>
      <c r="I37" s="39"/>
    </row>
    <row r="38" spans="1:9" s="6" customFormat="1" ht="123.75" customHeight="1" x14ac:dyDescent="0.25">
      <c r="A38" s="41"/>
      <c r="B38" s="62" t="s">
        <v>180</v>
      </c>
      <c r="C38" s="237"/>
      <c r="D38" s="156"/>
      <c r="E38" s="75" t="s">
        <v>273</v>
      </c>
      <c r="F38" s="75"/>
      <c r="G38" s="75" t="s">
        <v>236</v>
      </c>
      <c r="H38" s="152" t="s">
        <v>235</v>
      </c>
      <c r="I38" s="39"/>
    </row>
    <row r="39" spans="1:9" s="6" customFormat="1" ht="79.5" customHeight="1" x14ac:dyDescent="0.25">
      <c r="A39" s="180" t="s">
        <v>136</v>
      </c>
      <c r="B39" s="62" t="s">
        <v>201</v>
      </c>
      <c r="C39" s="231" t="s">
        <v>237</v>
      </c>
      <c r="D39" s="36">
        <v>43831</v>
      </c>
      <c r="E39" s="75">
        <v>44196</v>
      </c>
      <c r="F39" s="75">
        <v>43831</v>
      </c>
      <c r="G39" s="75">
        <v>44196</v>
      </c>
      <c r="H39" s="162" t="s">
        <v>238</v>
      </c>
      <c r="I39" s="39"/>
    </row>
    <row r="40" spans="1:9" s="6" customFormat="1" ht="179.25" customHeight="1" x14ac:dyDescent="0.25">
      <c r="A40" s="180" t="s">
        <v>274</v>
      </c>
      <c r="B40" s="164" t="s">
        <v>247</v>
      </c>
      <c r="C40" s="232"/>
      <c r="D40" s="36">
        <v>43831</v>
      </c>
      <c r="E40" s="75">
        <v>44196</v>
      </c>
      <c r="F40" s="75">
        <v>43831</v>
      </c>
      <c r="G40" s="75">
        <v>44196</v>
      </c>
      <c r="H40" s="163" t="s">
        <v>249</v>
      </c>
      <c r="I40" s="39"/>
    </row>
    <row r="41" spans="1:9" s="6" customFormat="1" ht="89.25" customHeight="1" x14ac:dyDescent="0.25">
      <c r="A41" s="41"/>
      <c r="B41" s="164" t="s">
        <v>302</v>
      </c>
      <c r="C41" s="165" t="s">
        <v>237</v>
      </c>
      <c r="D41" s="156"/>
      <c r="E41" s="75">
        <v>44196</v>
      </c>
      <c r="F41" s="75"/>
      <c r="G41" s="75" t="s">
        <v>239</v>
      </c>
      <c r="H41" s="163" t="s">
        <v>300</v>
      </c>
      <c r="I41" s="39"/>
    </row>
    <row r="42" spans="1:9" s="6" customFormat="1" ht="32.25" customHeight="1" x14ac:dyDescent="0.25">
      <c r="A42" s="235" t="s">
        <v>79</v>
      </c>
      <c r="B42" s="235"/>
      <c r="C42" s="235"/>
      <c r="D42" s="235"/>
      <c r="E42" s="235"/>
      <c r="F42" s="235"/>
      <c r="G42" s="235"/>
      <c r="H42" s="235"/>
      <c r="I42" s="235"/>
    </row>
    <row r="43" spans="1:9" s="6" customFormat="1" ht="165" customHeight="1" x14ac:dyDescent="0.25">
      <c r="A43" s="41" t="s">
        <v>99</v>
      </c>
      <c r="B43" s="159" t="s">
        <v>103</v>
      </c>
      <c r="C43" s="76" t="s">
        <v>301</v>
      </c>
      <c r="D43" s="36">
        <v>43831</v>
      </c>
      <c r="E43" s="75">
        <v>44196</v>
      </c>
      <c r="F43" s="75">
        <v>43831</v>
      </c>
      <c r="G43" s="75">
        <v>44196</v>
      </c>
      <c r="H43" s="62" t="s">
        <v>54</v>
      </c>
      <c r="I43" s="39"/>
    </row>
    <row r="44" spans="1:9" s="6" customFormat="1" ht="80.25" customHeight="1" x14ac:dyDescent="0.25">
      <c r="A44" s="41" t="s">
        <v>244</v>
      </c>
      <c r="B44" s="170" t="s">
        <v>92</v>
      </c>
      <c r="C44" s="242" t="s">
        <v>301</v>
      </c>
      <c r="D44" s="36">
        <v>43831</v>
      </c>
      <c r="E44" s="75">
        <v>44196</v>
      </c>
      <c r="F44" s="75">
        <v>43831</v>
      </c>
      <c r="G44" s="75">
        <v>44196</v>
      </c>
      <c r="H44" s="236" t="s">
        <v>248</v>
      </c>
      <c r="I44" s="39"/>
    </row>
    <row r="45" spans="1:9" s="6" customFormat="1" ht="167.25" customHeight="1" x14ac:dyDescent="0.25">
      <c r="A45" s="41"/>
      <c r="B45" s="169" t="s">
        <v>246</v>
      </c>
      <c r="C45" s="243"/>
      <c r="D45" s="36"/>
      <c r="E45" s="75">
        <v>44196</v>
      </c>
      <c r="F45" s="75"/>
      <c r="G45" s="75"/>
      <c r="H45" s="237"/>
      <c r="I45" s="39"/>
    </row>
    <row r="46" spans="1:9" s="6" customFormat="1" ht="141" customHeight="1" x14ac:dyDescent="0.25">
      <c r="A46" s="41" t="s">
        <v>245</v>
      </c>
      <c r="B46" s="166" t="s">
        <v>240</v>
      </c>
      <c r="C46" s="244"/>
      <c r="D46" s="36">
        <v>43831</v>
      </c>
      <c r="E46" s="75">
        <v>44196</v>
      </c>
      <c r="F46" s="75">
        <v>43831</v>
      </c>
      <c r="G46" s="75">
        <v>44196</v>
      </c>
      <c r="H46" s="139" t="s">
        <v>243</v>
      </c>
      <c r="I46" s="39"/>
    </row>
    <row r="47" spans="1:9" s="6" customFormat="1" ht="115.5" customHeight="1" x14ac:dyDescent="0.25">
      <c r="A47" s="41"/>
      <c r="B47" s="167" t="s">
        <v>241</v>
      </c>
      <c r="C47" s="76"/>
      <c r="D47" s="156"/>
      <c r="E47" s="102">
        <v>44196</v>
      </c>
      <c r="F47" s="80"/>
      <c r="G47" s="75">
        <v>43973</v>
      </c>
      <c r="H47" s="155" t="s">
        <v>242</v>
      </c>
      <c r="I47" s="39"/>
    </row>
    <row r="48" spans="1:9" ht="15" x14ac:dyDescent="0.25">
      <c r="A48" s="233" t="s">
        <v>37</v>
      </c>
      <c r="B48" s="233"/>
      <c r="C48" s="233"/>
      <c r="H48" s="168"/>
    </row>
    <row r="49" spans="1:9" ht="18.75" customHeight="1" x14ac:dyDescent="0.25">
      <c r="A49" s="234" t="s">
        <v>53</v>
      </c>
      <c r="B49" s="234"/>
      <c r="C49" s="234"/>
      <c r="D49" s="234"/>
      <c r="E49" s="234"/>
      <c r="F49" s="234"/>
      <c r="G49" s="234"/>
      <c r="H49" s="234"/>
      <c r="I49" s="234"/>
    </row>
    <row r="50" spans="1:9" ht="15.75" customHeight="1" x14ac:dyDescent="0.25">
      <c r="A50" s="234"/>
      <c r="B50" s="234"/>
      <c r="C50" s="234"/>
      <c r="D50" s="234"/>
      <c r="E50" s="234"/>
      <c r="F50" s="234"/>
      <c r="G50" s="234"/>
      <c r="H50" s="234"/>
      <c r="I50" s="234"/>
    </row>
    <row r="52" spans="1:9" ht="36.75" customHeight="1" x14ac:dyDescent="0.25">
      <c r="A52" s="227" t="s">
        <v>230</v>
      </c>
      <c r="B52" s="227"/>
      <c r="C52" s="227"/>
      <c r="D52" s="61"/>
      <c r="H52" s="137" t="s">
        <v>210</v>
      </c>
    </row>
  </sheetData>
  <mergeCells count="30">
    <mergeCell ref="A6:I6"/>
    <mergeCell ref="C17:C22"/>
    <mergeCell ref="D3:E3"/>
    <mergeCell ref="A5:I5"/>
    <mergeCell ref="A29:I29"/>
    <mergeCell ref="B11:H11"/>
    <mergeCell ref="B12:H12"/>
    <mergeCell ref="B16:H16"/>
    <mergeCell ref="B25:H25"/>
    <mergeCell ref="C23:C24"/>
    <mergeCell ref="I7:I9"/>
    <mergeCell ref="B7:B9"/>
    <mergeCell ref="C7:C9"/>
    <mergeCell ref="A7:A9"/>
    <mergeCell ref="D7:E7"/>
    <mergeCell ref="F7:G7"/>
    <mergeCell ref="H7:H9"/>
    <mergeCell ref="A52:C52"/>
    <mergeCell ref="C13:C14"/>
    <mergeCell ref="C26:C28"/>
    <mergeCell ref="C39:C40"/>
    <mergeCell ref="A48:C48"/>
    <mergeCell ref="A49:I50"/>
    <mergeCell ref="A42:I42"/>
    <mergeCell ref="C37:C38"/>
    <mergeCell ref="C30:C32"/>
    <mergeCell ref="B33:H33"/>
    <mergeCell ref="C35:C36"/>
    <mergeCell ref="H44:H45"/>
    <mergeCell ref="C44:C46"/>
  </mergeCells>
  <pageMargins left="0.31496062992125984" right="0.31496062992125984" top="0.74803149606299213" bottom="0.35433070866141736" header="0.31496062992125984" footer="0.31496062992125984"/>
  <pageSetup paperSize="9" scale="87" orientation="landscape" blackAndWhite="1" r:id="rId1"/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таблица 8</vt:lpstr>
      <vt:lpstr>таблица 9</vt:lpstr>
      <vt:lpstr>таблица 10</vt:lpstr>
      <vt:lpstr>таблица 11</vt:lpstr>
      <vt:lpstr>'таблица 10'!Область_печати</vt:lpstr>
      <vt:lpstr>'таблица 11'!Область_печати</vt:lpstr>
      <vt:lpstr>'таблица 8'!Область_печати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2021-03-23T05:39:47Z</dcterms:modified>
</cp:coreProperties>
</file>