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>
    <definedName name="_xlnm.Print_Area" localSheetId="0">'Лист1'!$A$1:$L$33</definedName>
  </definedNames>
  <calcPr fullCalcOnLoad="1"/>
</workbook>
</file>

<file path=xl/sharedStrings.xml><?xml version="1.0" encoding="utf-8"?>
<sst xmlns="http://schemas.openxmlformats.org/spreadsheetml/2006/main" count="56" uniqueCount="42">
  <si>
    <t>Отчет</t>
  </si>
  <si>
    <t>об использовании средств бюджета города-курорта Пятигорска на реализацию муниципальной программы</t>
  </si>
  <si>
    <t>"Сохранение и развитие культуры"</t>
  </si>
  <si>
    <t>Наименование программы, подпрограммы, основного мероприятия подпрограммы программы</t>
  </si>
  <si>
    <t>Ответвственный исполнитель, соисполнитель программы</t>
  </si>
  <si>
    <t>Целевая статья расходов</t>
  </si>
  <si>
    <t>Расходы за отчетный год (тыс. руб.)</t>
  </si>
  <si>
    <t>Программа</t>
  </si>
  <si>
    <t>Направление расходов</t>
  </si>
  <si>
    <t>МУ "Управление культуры администрации г. Пятигорска"</t>
  </si>
  <si>
    <t>2</t>
  </si>
  <si>
    <t>2.1</t>
  </si>
  <si>
    <t>3</t>
  </si>
  <si>
    <t>3.1</t>
  </si>
  <si>
    <t>Таблица №10</t>
  </si>
  <si>
    <t xml:space="preserve">МУ "Управление культуры администрации г. Пятигорска" </t>
  </si>
  <si>
    <t>05</t>
  </si>
  <si>
    <t>2.3</t>
  </si>
  <si>
    <t>Исполняющий должностных обязанностей начальника управления</t>
  </si>
  <si>
    <t>Т.А. Литвинова</t>
  </si>
  <si>
    <t>М.Э. Саввиди, 33-28-24</t>
  </si>
  <si>
    <t>Под
программа</t>
  </si>
  <si>
    <t>МУ "Управление культуры администрации г. Пятигорска",
МУ "Управление образования администрации г. Пятигорска"</t>
  </si>
  <si>
    <t>№ 
п/п</t>
  </si>
  <si>
    <t>Кассовое исполнение</t>
  </si>
  <si>
    <t>Основное мероприятие «Осуществление библиотечного, библиографического и информационного обслуживания населения города-курорта Пятигорска»</t>
  </si>
  <si>
    <t>Основное мероприятие «Организация культурно-массовых мероприятий, привлечение жителей города к культурно-досуговой деятельности»</t>
  </si>
  <si>
    <t>Основное мероприятие «Обеспечение реализации Программы»</t>
  </si>
  <si>
    <t>Подпрограмма  «Обеспечение реализации муниципальной программы города-курорта Пятигорска «Сохранение и развитие культуры» и общепрограммные мероприятия»</t>
  </si>
  <si>
    <t>Основное мероприятие «Осуществление и оказание услуг культурно-досуговыми учреждениями  города-курорта Пятигорска»</t>
  </si>
  <si>
    <t xml:space="preserve">Подпрограмма  «Реализация мероприятий по сохранению и развитию культуры» </t>
  </si>
  <si>
    <t>Муниципальная программа города-курорта Пятигорска «Сохранение и развитие культуры»</t>
  </si>
  <si>
    <t>2.2</t>
  </si>
  <si>
    <t>за 2017 год</t>
  </si>
  <si>
    <t>Сводная бюджетная роспись на 01.01.2017 г.</t>
  </si>
  <si>
    <t>Сводная бюджетная роспись на 31.12.2017 г.</t>
  </si>
  <si>
    <t>МУ "Управление культуры администрации г. Пятигорска",
МУ "Управление архитектуры, строительства и жилищно-коммунального хозяйства администрации г. Пятигорска",
Администрация г. Пятигорска</t>
  </si>
  <si>
    <t>МУ "Управление культуры администрации г. Пятигорска",
Администрация г. Пятигорска</t>
  </si>
  <si>
    <t>02</t>
  </si>
  <si>
    <t>01</t>
  </si>
  <si>
    <t>03</t>
  </si>
  <si>
    <t>26.03.2018г.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</si>
</sst>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35"/>
  <sheetViews>
    <sheetView tabSelected="1" zoomScalePageLayoutView="0" workbookViewId="0" topLeftCell="A25">
      <selection activeCell="B31" sqref="B31:D31"/>
    </sheetView>
  </sheetViews>
  <sheetFormatPr defaultColWidth="9.00390625" defaultRowHeight="12.75"/>
  <cols>
    <col min="1" max="1" width="5.875" style="19" customWidth="1"/>
    <col min="2" max="4" width="9.125" style="3" customWidth="1"/>
    <col min="5" max="6" width="15.375" style="3" customWidth="1"/>
    <col min="7" max="9" width="14.25390625" style="19" customWidth="1"/>
    <col min="10" max="12" width="14.25390625" style="3" customWidth="1"/>
    <col min="13" max="16384" width="9.125" style="3" customWidth="1"/>
  </cols>
  <sheetData>
    <row r="9" spans="1:12" ht="15.75">
      <c r="A9" s="1"/>
      <c r="B9" s="2"/>
      <c r="C9" s="2"/>
      <c r="D9" s="2"/>
      <c r="E9" s="2"/>
      <c r="F9" s="2"/>
      <c r="G9" s="1"/>
      <c r="H9" s="1"/>
      <c r="I9" s="1"/>
      <c r="J9" s="2"/>
      <c r="K9" s="21" t="s">
        <v>14</v>
      </c>
      <c r="L9" s="21"/>
    </row>
    <row r="10" spans="1:12" ht="15.75">
      <c r="A10" s="22" t="s">
        <v>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.75">
      <c r="A11" s="22" t="s">
        <v>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5.75">
      <c r="A12" s="22" t="s">
        <v>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.75">
      <c r="A13" s="35" t="s">
        <v>33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15.75">
      <c r="A14" s="4"/>
      <c r="B14" s="5"/>
      <c r="C14" s="5"/>
      <c r="D14" s="5"/>
      <c r="E14" s="5"/>
      <c r="F14" s="5"/>
      <c r="G14" s="5"/>
      <c r="H14" s="5"/>
      <c r="I14" s="5"/>
      <c r="J14" s="6"/>
      <c r="K14" s="6"/>
      <c r="L14" s="6"/>
    </row>
    <row r="15" spans="1:12" s="8" customFormat="1" ht="15">
      <c r="A15" s="30" t="s">
        <v>23</v>
      </c>
      <c r="B15" s="42" t="s">
        <v>3</v>
      </c>
      <c r="C15" s="43"/>
      <c r="D15" s="44"/>
      <c r="E15" s="42" t="s">
        <v>4</v>
      </c>
      <c r="F15" s="44"/>
      <c r="G15" s="42" t="s">
        <v>5</v>
      </c>
      <c r="H15" s="43"/>
      <c r="I15" s="44"/>
      <c r="J15" s="40" t="s">
        <v>6</v>
      </c>
      <c r="K15" s="40"/>
      <c r="L15" s="40"/>
    </row>
    <row r="16" spans="1:12" s="8" customFormat="1" ht="15">
      <c r="A16" s="41"/>
      <c r="B16" s="45"/>
      <c r="C16" s="46"/>
      <c r="D16" s="47"/>
      <c r="E16" s="45"/>
      <c r="F16" s="47"/>
      <c r="G16" s="48"/>
      <c r="H16" s="49"/>
      <c r="I16" s="50"/>
      <c r="J16" s="40"/>
      <c r="K16" s="40"/>
      <c r="L16" s="40"/>
    </row>
    <row r="17" spans="1:12" s="8" customFormat="1" ht="15">
      <c r="A17" s="41"/>
      <c r="B17" s="45"/>
      <c r="C17" s="46"/>
      <c r="D17" s="47"/>
      <c r="E17" s="45"/>
      <c r="F17" s="47"/>
      <c r="G17" s="30" t="s">
        <v>7</v>
      </c>
      <c r="H17" s="30" t="s">
        <v>21</v>
      </c>
      <c r="I17" s="30" t="s">
        <v>8</v>
      </c>
      <c r="J17" s="30" t="s">
        <v>34</v>
      </c>
      <c r="K17" s="30" t="s">
        <v>35</v>
      </c>
      <c r="L17" s="30" t="s">
        <v>24</v>
      </c>
    </row>
    <row r="18" spans="1:12" s="8" customFormat="1" ht="70.5" customHeight="1">
      <c r="A18" s="31"/>
      <c r="B18" s="48"/>
      <c r="C18" s="49"/>
      <c r="D18" s="50"/>
      <c r="E18" s="48"/>
      <c r="F18" s="50"/>
      <c r="G18" s="31"/>
      <c r="H18" s="31"/>
      <c r="I18" s="31"/>
      <c r="J18" s="31"/>
      <c r="K18" s="31"/>
      <c r="L18" s="31"/>
    </row>
    <row r="19" spans="1:12" s="8" customFormat="1" ht="15.75">
      <c r="A19" s="7">
        <v>1</v>
      </c>
      <c r="B19" s="32">
        <v>2</v>
      </c>
      <c r="C19" s="33"/>
      <c r="D19" s="34"/>
      <c r="E19" s="32">
        <v>3</v>
      </c>
      <c r="F19" s="34"/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</row>
    <row r="20" spans="1:12" s="8" customFormat="1" ht="72.75" customHeight="1">
      <c r="A20" s="7">
        <v>1</v>
      </c>
      <c r="B20" s="26" t="s">
        <v>31</v>
      </c>
      <c r="C20" s="29"/>
      <c r="D20" s="27"/>
      <c r="E20" s="26" t="s">
        <v>9</v>
      </c>
      <c r="F20" s="27"/>
      <c r="G20" s="9" t="s">
        <v>16</v>
      </c>
      <c r="H20" s="9"/>
      <c r="I20" s="9"/>
      <c r="J20" s="10">
        <f>75611885/1000</f>
        <v>75611.885</v>
      </c>
      <c r="K20" s="10">
        <f>96301917/1000</f>
        <v>96301.917</v>
      </c>
      <c r="L20" s="10">
        <f>95915870.33/1000</f>
        <v>95915.87033</v>
      </c>
    </row>
    <row r="21" spans="1:12" s="13" customFormat="1" ht="147.75" customHeight="1">
      <c r="A21" s="11" t="s">
        <v>10</v>
      </c>
      <c r="B21" s="37" t="s">
        <v>30</v>
      </c>
      <c r="C21" s="38"/>
      <c r="D21" s="39"/>
      <c r="E21" s="37" t="s">
        <v>36</v>
      </c>
      <c r="F21" s="39"/>
      <c r="G21" s="11" t="s">
        <v>16</v>
      </c>
      <c r="H21" s="11">
        <v>2</v>
      </c>
      <c r="I21" s="11"/>
      <c r="J21" s="12">
        <f>67851788/1000</f>
        <v>67851.788</v>
      </c>
      <c r="K21" s="12">
        <f>88541820/1000</f>
        <v>88541.82</v>
      </c>
      <c r="L21" s="12">
        <f>88230702.2/1000</f>
        <v>88230.7022</v>
      </c>
    </row>
    <row r="22" spans="1:12" s="8" customFormat="1" ht="130.5" customHeight="1">
      <c r="A22" s="9" t="s">
        <v>11</v>
      </c>
      <c r="B22" s="26" t="s">
        <v>25</v>
      </c>
      <c r="C22" s="29"/>
      <c r="D22" s="27"/>
      <c r="E22" s="26" t="s">
        <v>9</v>
      </c>
      <c r="F22" s="27"/>
      <c r="G22" s="9" t="s">
        <v>16</v>
      </c>
      <c r="H22" s="9" t="s">
        <v>10</v>
      </c>
      <c r="I22" s="9" t="s">
        <v>39</v>
      </c>
      <c r="J22" s="10">
        <f>32223668/1000</f>
        <v>32223.668</v>
      </c>
      <c r="K22" s="10">
        <f>43704889/1000</f>
        <v>43704.889</v>
      </c>
      <c r="L22" s="10">
        <f>K22</f>
        <v>43704.889</v>
      </c>
    </row>
    <row r="23" spans="1:12" s="8" customFormat="1" ht="102" customHeight="1">
      <c r="A23" s="9" t="s">
        <v>32</v>
      </c>
      <c r="B23" s="26" t="s">
        <v>29</v>
      </c>
      <c r="C23" s="29"/>
      <c r="D23" s="27"/>
      <c r="E23" s="26" t="s">
        <v>9</v>
      </c>
      <c r="F23" s="27"/>
      <c r="G23" s="9" t="s">
        <v>16</v>
      </c>
      <c r="H23" s="9" t="s">
        <v>10</v>
      </c>
      <c r="I23" s="9" t="s">
        <v>38</v>
      </c>
      <c r="J23" s="10">
        <f>30048020/1000</f>
        <v>30048.02</v>
      </c>
      <c r="K23" s="10">
        <f>35959331/1000</f>
        <v>35959.331</v>
      </c>
      <c r="L23" s="10">
        <f>35648911.81/1000</f>
        <v>35648.911810000005</v>
      </c>
    </row>
    <row r="24" spans="1:12" s="8" customFormat="1" ht="102.75" customHeight="1">
      <c r="A24" s="9" t="s">
        <v>17</v>
      </c>
      <c r="B24" s="26" t="s">
        <v>26</v>
      </c>
      <c r="C24" s="29"/>
      <c r="D24" s="27"/>
      <c r="E24" s="26" t="s">
        <v>37</v>
      </c>
      <c r="F24" s="27"/>
      <c r="G24" s="9" t="s">
        <v>16</v>
      </c>
      <c r="H24" s="9" t="s">
        <v>10</v>
      </c>
      <c r="I24" s="9" t="s">
        <v>40</v>
      </c>
      <c r="J24" s="10">
        <f>5580100/1000</f>
        <v>5580.1</v>
      </c>
      <c r="K24" s="10">
        <f>8877600/1000</f>
        <v>8877.6</v>
      </c>
      <c r="L24" s="10">
        <f>8876901.39/1000</f>
        <v>8876.90139</v>
      </c>
    </row>
    <row r="25" spans="1:12" s="8" customFormat="1" ht="135.75" customHeight="1">
      <c r="A25" s="14" t="s">
        <v>12</v>
      </c>
      <c r="B25" s="24" t="s">
        <v>28</v>
      </c>
      <c r="C25" s="28"/>
      <c r="D25" s="25"/>
      <c r="E25" s="24" t="s">
        <v>22</v>
      </c>
      <c r="F25" s="25"/>
      <c r="G25" s="14" t="s">
        <v>16</v>
      </c>
      <c r="H25" s="14" t="s">
        <v>12</v>
      </c>
      <c r="I25" s="14"/>
      <c r="J25" s="15">
        <f>7760097/1000</f>
        <v>7760.097</v>
      </c>
      <c r="K25" s="15">
        <f>7760097/1000</f>
        <v>7760.097</v>
      </c>
      <c r="L25" s="15">
        <f>7685168.13/1000</f>
        <v>7685.16813</v>
      </c>
    </row>
    <row r="26" spans="1:12" s="8" customFormat="1" ht="54.75" customHeight="1">
      <c r="A26" s="9" t="s">
        <v>13</v>
      </c>
      <c r="B26" s="26" t="s">
        <v>27</v>
      </c>
      <c r="C26" s="29"/>
      <c r="D26" s="27"/>
      <c r="E26" s="26" t="s">
        <v>15</v>
      </c>
      <c r="F26" s="27"/>
      <c r="G26" s="9" t="s">
        <v>16</v>
      </c>
      <c r="H26" s="9" t="s">
        <v>12</v>
      </c>
      <c r="I26" s="9" t="s">
        <v>39</v>
      </c>
      <c r="J26" s="10">
        <f>7760097/1000</f>
        <v>7760.097</v>
      </c>
      <c r="K26" s="10">
        <f>7760097/1000</f>
        <v>7760.097</v>
      </c>
      <c r="L26" s="10">
        <f>7685168.13/1000</f>
        <v>7685.16813</v>
      </c>
    </row>
    <row r="27" spans="1:12" ht="15.75">
      <c r="A27" s="16"/>
      <c r="B27" s="23"/>
      <c r="C27" s="23"/>
      <c r="D27" s="23"/>
      <c r="E27" s="23"/>
      <c r="F27" s="23"/>
      <c r="G27" s="17"/>
      <c r="H27" s="17"/>
      <c r="I27" s="16"/>
      <c r="J27" s="18"/>
      <c r="K27" s="18"/>
      <c r="L27" s="18"/>
    </row>
    <row r="28" spans="1:12" ht="15.75">
      <c r="A28" s="16"/>
      <c r="B28" s="23"/>
      <c r="C28" s="23"/>
      <c r="D28" s="23"/>
      <c r="E28" s="23"/>
      <c r="F28" s="23"/>
      <c r="G28" s="17"/>
      <c r="H28" s="17"/>
      <c r="I28" s="16"/>
      <c r="J28" s="18"/>
      <c r="K28" s="18"/>
      <c r="L28" s="18"/>
    </row>
    <row r="29" spans="1:11" ht="15.75">
      <c r="A29" s="1"/>
      <c r="B29" s="2" t="s">
        <v>18</v>
      </c>
      <c r="C29" s="2"/>
      <c r="D29" s="2"/>
      <c r="E29" s="2"/>
      <c r="F29" s="2"/>
      <c r="G29" s="1"/>
      <c r="H29" s="1"/>
      <c r="I29" s="1"/>
      <c r="J29" s="2"/>
      <c r="K29" s="2" t="s">
        <v>19</v>
      </c>
    </row>
    <row r="30" spans="1:12" ht="15.75">
      <c r="A30" s="1"/>
      <c r="B30" s="2"/>
      <c r="C30" s="2"/>
      <c r="D30" s="2"/>
      <c r="E30" s="2"/>
      <c r="F30" s="2"/>
      <c r="G30" s="1"/>
      <c r="H30" s="1"/>
      <c r="I30" s="1"/>
      <c r="J30" s="2"/>
      <c r="K30" s="2"/>
      <c r="L30" s="2"/>
    </row>
    <row r="31" spans="2:4" ht="15.75">
      <c r="B31" s="20" t="s">
        <v>41</v>
      </c>
      <c r="C31" s="20"/>
      <c r="D31" s="20"/>
    </row>
    <row r="32" spans="2:3" ht="15.75">
      <c r="B32" s="2"/>
      <c r="C32" s="2"/>
    </row>
    <row r="33" spans="2:3" ht="15.75">
      <c r="B33" s="2" t="s">
        <v>20</v>
      </c>
      <c r="C33" s="2"/>
    </row>
    <row r="34" spans="2:3" ht="15.75">
      <c r="B34" s="2"/>
      <c r="C34" s="2"/>
    </row>
    <row r="35" spans="2:3" ht="15.75">
      <c r="B35" s="2"/>
      <c r="C35" s="2"/>
    </row>
  </sheetData>
  <sheetProtection/>
  <mergeCells count="37">
    <mergeCell ref="A13:L13"/>
    <mergeCell ref="B21:D21"/>
    <mergeCell ref="E21:F21"/>
    <mergeCell ref="J15:L16"/>
    <mergeCell ref="G17:G18"/>
    <mergeCell ref="A15:A18"/>
    <mergeCell ref="B15:D18"/>
    <mergeCell ref="E15:F18"/>
    <mergeCell ref="G15:I16"/>
    <mergeCell ref="L17:L18"/>
    <mergeCell ref="J17:J18"/>
    <mergeCell ref="K17:K18"/>
    <mergeCell ref="B19:D19"/>
    <mergeCell ref="B20:D20"/>
    <mergeCell ref="H17:H18"/>
    <mergeCell ref="I17:I18"/>
    <mergeCell ref="E19:F19"/>
    <mergeCell ref="E20:F20"/>
    <mergeCell ref="B28:D28"/>
    <mergeCell ref="B25:D25"/>
    <mergeCell ref="B26:D26"/>
    <mergeCell ref="E22:F22"/>
    <mergeCell ref="B22:D22"/>
    <mergeCell ref="B23:D23"/>
    <mergeCell ref="B24:D24"/>
    <mergeCell ref="E23:F23"/>
    <mergeCell ref="E24:F24"/>
    <mergeCell ref="B31:D31"/>
    <mergeCell ref="K9:L9"/>
    <mergeCell ref="A10:L10"/>
    <mergeCell ref="A11:L11"/>
    <mergeCell ref="A12:L12"/>
    <mergeCell ref="B27:D27"/>
    <mergeCell ref="E28:F28"/>
    <mergeCell ref="E25:F25"/>
    <mergeCell ref="E26:F26"/>
    <mergeCell ref="E27:F27"/>
  </mergeCells>
  <printOptions/>
  <pageMargins left="0.7874015748031497" right="0.7874015748031497" top="0" bottom="0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</dc:creator>
  <cp:keywords/>
  <dc:description/>
  <cp:lastModifiedBy>Наталья Сергеевна</cp:lastModifiedBy>
  <cp:lastPrinted>2018-08-10T10:58:11Z</cp:lastPrinted>
  <dcterms:created xsi:type="dcterms:W3CDTF">2014-10-08T11:46:22Z</dcterms:created>
  <dcterms:modified xsi:type="dcterms:W3CDTF">2018-08-10T11:59:07Z</dcterms:modified>
  <cp:category/>
  <cp:version/>
  <cp:contentType/>
  <cp:contentStatus/>
</cp:coreProperties>
</file>