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44.xml" ContentType="application/vnd.openxmlformats-officedocument.spreadsheetml.worksheet+xml"/>
  <Override PartName="/xl/worksheets/sheet53.xml" ContentType="application/vnd.openxmlformats-officedocument.spreadsheetml.worksheet+xml"/>
  <Override PartName="/xl/worksheets/sheet62.xml" ContentType="application/vnd.openxmlformats-officedocument.spreadsheetml.worksheet+xml"/>
  <Override PartName="/xl/worksheets/sheet71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worksheets/sheet33.xml" ContentType="application/vnd.openxmlformats-officedocument.spreadsheetml.worksheet+xml"/>
  <Override PartName="/xl/worksheets/sheet42.xml" ContentType="application/vnd.openxmlformats-officedocument.spreadsheetml.worksheet+xml"/>
  <Override PartName="/xl/worksheets/sheet51.xml" ContentType="application/vnd.openxmlformats-officedocument.spreadsheetml.worksheet+xml"/>
  <Override PartName="/xl/worksheets/sheet6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worksheets/sheet20.xml" ContentType="application/vnd.openxmlformats-officedocument.spreadsheetml.worksheet+xml"/>
  <Override PartName="/xl/worksheets/sheet31.xml" ContentType="application/vnd.openxmlformats-officedocument.spreadsheetml.worksheet+xml"/>
  <Override PartName="/xl/worksheets/sheet40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sheets/sheet5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49.xml" ContentType="application/vnd.openxmlformats-officedocument.spreadsheetml.worksheet+xml"/>
  <Override PartName="/xl/worksheets/sheet69.xml" ContentType="application/vnd.openxmlformats-officedocument.spreadsheetml.worksheet+xml"/>
  <Override PartName="/xl/externalLinks/externalLink1.xml" ContentType="application/vnd.openxmlformats-officedocument.spreadsheetml.externalLink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worksheets/sheet47.xml" ContentType="application/vnd.openxmlformats-officedocument.spreadsheetml.worksheet+xml"/>
  <Override PartName="/xl/worksheets/sheet58.xml" ContentType="application/vnd.openxmlformats-officedocument.spreadsheetml.worksheet+xml"/>
  <Override PartName="/xl/worksheets/sheet67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Override PartName="/xl/worksheets/sheet43.xml" ContentType="application/vnd.openxmlformats-officedocument.spreadsheetml.worksheet+xml"/>
  <Override PartName="/xl/worksheets/sheet52.xml" ContentType="application/vnd.openxmlformats-officedocument.spreadsheetml.worksheet+xml"/>
  <Override PartName="/xl/worksheets/sheet63.xml" ContentType="application/vnd.openxmlformats-officedocument.spreadsheetml.worksheet+xml"/>
  <Override PartName="/xl/worksheets/sheet72.xml" ContentType="application/vnd.openxmlformats-officedocument.spreadsheetml.worksheet+xml"/>
  <Default Extension="bin" ContentType="application/vnd.openxmlformats-officedocument.spreadsheetml.printerSettings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41.xml" ContentType="application/vnd.openxmlformats-officedocument.spreadsheetml.worksheet+xml"/>
  <Override PartName="/xl/worksheets/sheet50.xml" ContentType="application/vnd.openxmlformats-officedocument.spreadsheetml.worksheet+xml"/>
  <Override PartName="/xl/worksheets/sheet61.xml" ContentType="application/vnd.openxmlformats-officedocument.spreadsheetml.worksheet+xml"/>
  <Override PartName="/xl/worksheets/sheet70.xml" ContentType="application/vnd.openxmlformats-officedocument.spreadsheetml.worksheet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59.xml" ContentType="application/vnd.openxmlformats-officedocument.spreadsheetml.worksheet+xml"/>
  <Override PartName="/xl/worksheets/sheet68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8.xml" ContentType="application/vnd.openxmlformats-officedocument.spreadsheetml.worksheet+xml"/>
  <Override PartName="/xl/worksheets/sheet57.xml" ContentType="application/vnd.openxmlformats-officedocument.spreadsheetml.worksheet+xml"/>
  <Override PartName="/xl/worksheets/sheet66.xml" ContentType="application/vnd.openxmlformats-officedocument.spreadsheetml.worksheet+xml"/>
  <Override PartName="/xl/worksheets/sheet7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4240" windowHeight="12435" activeTab="2"/>
  </bookViews>
  <sheets>
    <sheet name="прил.1" sheetId="1" r:id="rId1"/>
    <sheet name="прил.2" sheetId="2" r:id="rId2"/>
    <sheet name="прил.3" sheetId="3" r:id="rId3"/>
    <sheet name="прил.4" sheetId="4" r:id="rId4"/>
    <sheet name="прил.5" sheetId="5" r:id="rId5"/>
    <sheet name="прил.6" sheetId="6" r:id="rId6"/>
    <sheet name="прил.7" sheetId="75" r:id="rId7"/>
    <sheet name="прил.8" sheetId="74" r:id="rId8"/>
    <sheet name="прил.9" sheetId="73" r:id="rId9"/>
    <sheet name="прил.10" sheetId="72" r:id="rId10"/>
    <sheet name="прил.11" sheetId="71" r:id="rId11"/>
    <sheet name="прил.12" sheetId="70" r:id="rId12"/>
    <sheet name="прил.13" sheetId="69" r:id="rId13"/>
    <sheet name="прил.14" sheetId="68" r:id="rId14"/>
    <sheet name="прил.15" sheetId="67" r:id="rId15"/>
    <sheet name="прил.16" sheetId="66" r:id="rId16"/>
    <sheet name="прил.17" sheetId="65" r:id="rId17"/>
    <sheet name="прил.18" sheetId="64" r:id="rId18"/>
    <sheet name="прил.19" sheetId="63" r:id="rId19"/>
    <sheet name="прил.20" sheetId="62" r:id="rId20"/>
    <sheet name="прил.21" sheetId="61" r:id="rId21"/>
    <sheet name="прил.22" sheetId="60" r:id="rId22"/>
    <sheet name="прил.23" sheetId="59" r:id="rId23"/>
    <sheet name="прил.24" sheetId="58" r:id="rId24"/>
    <sheet name="прил.25" sheetId="57" r:id="rId25"/>
    <sheet name="прил.26" sheetId="56" r:id="rId26"/>
    <sheet name="прил.27" sheetId="55" r:id="rId27"/>
    <sheet name="прил.28" sheetId="54" r:id="rId28"/>
    <sheet name="прил.29" sheetId="53" r:id="rId29"/>
    <sheet name="прил.30" sheetId="52" r:id="rId30"/>
    <sheet name="прил.31" sheetId="51" r:id="rId31"/>
    <sheet name="прил.32" sheetId="50" r:id="rId32"/>
    <sheet name="прил.33" sheetId="49" r:id="rId33"/>
    <sheet name="прил.34" sheetId="48" r:id="rId34"/>
    <sheet name="прил.35" sheetId="47" r:id="rId35"/>
    <sheet name="прил.36" sheetId="46" r:id="rId36"/>
    <sheet name="прил.37" sheetId="45" r:id="rId37"/>
    <sheet name="прил.38" sheetId="44" r:id="rId38"/>
    <sheet name="прил.39" sheetId="43" r:id="rId39"/>
    <sheet name="прил.40" sheetId="42" r:id="rId40"/>
    <sheet name="прил.41" sheetId="41" r:id="rId41"/>
    <sheet name="прил.42" sheetId="40" r:id="rId42"/>
    <sheet name="прил.43" sheetId="39" r:id="rId43"/>
    <sheet name="прил.44" sheetId="38" r:id="rId44"/>
    <sheet name="прил.45" sheetId="37" r:id="rId45"/>
    <sheet name="прил.46" sheetId="36" r:id="rId46"/>
    <sheet name="прил.47" sheetId="35" r:id="rId47"/>
    <sheet name="прил.48" sheetId="34" r:id="rId48"/>
    <sheet name="прил.49" sheetId="33" r:id="rId49"/>
    <sheet name="прил.50" sheetId="32" r:id="rId50"/>
    <sheet name="прил.51" sheetId="31" r:id="rId51"/>
    <sheet name="прил.52" sheetId="30" r:id="rId52"/>
    <sheet name="прил.53" sheetId="29" r:id="rId53"/>
    <sheet name="прил.54" sheetId="28" r:id="rId54"/>
    <sheet name="прил.55" sheetId="27" r:id="rId55"/>
    <sheet name="прил.56" sheetId="26" r:id="rId56"/>
    <sheet name="прил.57" sheetId="25" r:id="rId57"/>
    <sheet name="прил.58" sheetId="24" r:id="rId58"/>
    <sheet name="прил.59" sheetId="23" r:id="rId59"/>
    <sheet name="прил.60" sheetId="22" r:id="rId60"/>
    <sheet name="прил.61" sheetId="21" r:id="rId61"/>
    <sheet name="прил.62" sheetId="20" r:id="rId62"/>
    <sheet name="прил.63" sheetId="19" r:id="rId63"/>
    <sheet name="прил.64" sheetId="18" r:id="rId64"/>
    <sheet name="прил.65" sheetId="17" r:id="rId65"/>
    <sheet name="прил.66" sheetId="16" r:id="rId66"/>
    <sheet name="прил.67" sheetId="15" r:id="rId67"/>
    <sheet name="прил.68" sheetId="14" r:id="rId68"/>
    <sheet name="прил.69" sheetId="13" r:id="rId69"/>
    <sheet name="прил.70" sheetId="12" r:id="rId70"/>
    <sheet name="прил.71" sheetId="11" r:id="rId71"/>
    <sheet name="прил.72" sheetId="10" r:id="rId72"/>
    <sheet name="прил.73" sheetId="9" r:id="rId73"/>
    <sheet name="прил.74" sheetId="8" r:id="rId74"/>
    <sheet name="прил.75" sheetId="77" r:id="rId75"/>
  </sheets>
  <externalReferences>
    <externalReference r:id="rId76"/>
  </externalReferences>
  <definedNames>
    <definedName name="_xlnm.Print_Titles" localSheetId="1">прил.2!$8:$9</definedName>
    <definedName name="_xlnm.Print_Titles" localSheetId="74">прил.75!$12:$14</definedName>
    <definedName name="_xlnm.Print_Area" localSheetId="0">прил.1!$A$1:$C$14</definedName>
    <definedName name="_xlnm.Print_Area" localSheetId="1">прил.2!$A$1:$D$226</definedName>
    <definedName name="_xlnm.Print_Area" localSheetId="2">прил.3!$A$1:$D$21</definedName>
    <definedName name="_xlnm.Print_Area" localSheetId="3">прил.4!$A$1:$D$21</definedName>
  </definedNames>
  <calcPr calcId="124519" fullCalcOnLoad="1"/>
</workbook>
</file>

<file path=xl/calcChain.xml><?xml version="1.0" encoding="utf-8"?>
<calcChain xmlns="http://schemas.openxmlformats.org/spreadsheetml/2006/main">
  <c r="D11" i="3"/>
  <c r="M94" i="77"/>
  <c r="K85"/>
  <c r="K86"/>
  <c r="K87"/>
  <c r="K88"/>
  <c r="K89"/>
  <c r="K90"/>
  <c r="K91"/>
  <c r="K92"/>
  <c r="K93"/>
  <c r="K8"/>
  <c r="C4" i="4"/>
  <c r="C4" i="3"/>
  <c r="C4" i="2"/>
  <c r="K16" i="77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35"/>
  <c r="K36"/>
  <c r="K37"/>
  <c r="K38"/>
  <c r="K39"/>
  <c r="K40"/>
  <c r="K41"/>
  <c r="K42"/>
  <c r="K43"/>
  <c r="K44"/>
  <c r="K45"/>
  <c r="K46"/>
  <c r="K47"/>
  <c r="K48"/>
  <c r="K49"/>
  <c r="K50"/>
  <c r="K51"/>
  <c r="K52"/>
  <c r="K53"/>
  <c r="K54"/>
  <c r="K55"/>
  <c r="K56"/>
  <c r="K57"/>
  <c r="K58"/>
  <c r="K59"/>
  <c r="K60"/>
  <c r="K61"/>
  <c r="K62"/>
  <c r="K63"/>
  <c r="K64"/>
  <c r="K65"/>
  <c r="K66"/>
  <c r="K67"/>
  <c r="K68"/>
  <c r="K69"/>
  <c r="K70"/>
  <c r="K71"/>
  <c r="K72"/>
  <c r="K73"/>
  <c r="K74"/>
  <c r="K75"/>
  <c r="K76"/>
  <c r="K77"/>
  <c r="K78"/>
  <c r="K79"/>
  <c r="K80"/>
  <c r="K81"/>
  <c r="K82"/>
  <c r="K83"/>
  <c r="K84"/>
  <c r="K15"/>
  <c r="D25" i="75"/>
  <c r="D18"/>
  <c r="C4"/>
  <c r="D18" i="74"/>
  <c r="D25"/>
  <c r="C4"/>
  <c r="D18" i="73"/>
  <c r="D25"/>
  <c r="C4"/>
  <c r="D25" i="72"/>
  <c r="D18"/>
  <c r="C4"/>
  <c r="D18" i="71"/>
  <c r="D25"/>
  <c r="C4"/>
  <c r="D18" i="70"/>
  <c r="D25"/>
  <c r="C4"/>
  <c r="D18" i="69"/>
  <c r="D25"/>
  <c r="C4"/>
  <c r="D18" i="68"/>
  <c r="D25"/>
  <c r="C4"/>
  <c r="D25" i="67"/>
  <c r="D18"/>
  <c r="C4"/>
  <c r="D18" i="66"/>
  <c r="D25"/>
  <c r="C4"/>
  <c r="D18" i="65"/>
  <c r="D25"/>
  <c r="C4"/>
  <c r="D18" i="64"/>
  <c r="D25"/>
  <c r="C4"/>
  <c r="D18" i="63"/>
  <c r="D25"/>
  <c r="C4"/>
  <c r="D18" i="62"/>
  <c r="D25"/>
  <c r="C4"/>
  <c r="D18" i="61"/>
  <c r="D25"/>
  <c r="C4"/>
  <c r="D18" i="60"/>
  <c r="D25"/>
  <c r="C4"/>
  <c r="D18" i="59"/>
  <c r="D25"/>
  <c r="C4"/>
  <c r="D18" i="58"/>
  <c r="D25"/>
  <c r="C4"/>
  <c r="D18" i="57"/>
  <c r="D25"/>
  <c r="C4"/>
  <c r="D18" i="56"/>
  <c r="D25"/>
  <c r="C4"/>
  <c r="D25" i="55"/>
  <c r="D18"/>
  <c r="C4"/>
  <c r="D18" i="54"/>
  <c r="D25"/>
  <c r="C4"/>
  <c r="D18" i="53"/>
  <c r="D25"/>
  <c r="C4"/>
  <c r="D18" i="52"/>
  <c r="D25"/>
  <c r="C4"/>
  <c r="D18" i="51"/>
  <c r="D25"/>
  <c r="C4"/>
  <c r="D18" i="50"/>
  <c r="D25"/>
  <c r="C4"/>
  <c r="D18" i="49"/>
  <c r="D25"/>
  <c r="C4"/>
  <c r="D18" i="48"/>
  <c r="D25"/>
  <c r="C4"/>
  <c r="D18" i="47"/>
  <c r="D25"/>
  <c r="C4"/>
  <c r="D18" i="46"/>
  <c r="D25"/>
  <c r="C4"/>
  <c r="D18" i="45"/>
  <c r="D25"/>
  <c r="C4"/>
  <c r="D18" i="44"/>
  <c r="D25"/>
  <c r="C4"/>
  <c r="D18" i="43"/>
  <c r="D25"/>
  <c r="C4"/>
  <c r="D18" i="42"/>
  <c r="D25"/>
  <c r="C4"/>
  <c r="D18" i="41"/>
  <c r="D25"/>
  <c r="C4"/>
  <c r="D18" i="40"/>
  <c r="D25"/>
  <c r="C4"/>
  <c r="D18" i="39"/>
  <c r="D25"/>
  <c r="C4"/>
  <c r="D18" i="38"/>
  <c r="D25"/>
  <c r="C4"/>
  <c r="D18" i="37"/>
  <c r="D25"/>
  <c r="C4"/>
  <c r="D18" i="36"/>
  <c r="D25"/>
  <c r="C4"/>
  <c r="D18" i="35"/>
  <c r="D25"/>
  <c r="C4"/>
  <c r="D18" i="34"/>
  <c r="D25"/>
  <c r="C4"/>
  <c r="D18" i="33"/>
  <c r="D25"/>
  <c r="C4"/>
  <c r="D18" i="32"/>
  <c r="D25"/>
  <c r="C4"/>
  <c r="D18" i="31"/>
  <c r="D25"/>
  <c r="C4"/>
  <c r="D18" i="30"/>
  <c r="D25"/>
  <c r="C4"/>
  <c r="D18" i="29"/>
  <c r="D25"/>
  <c r="C4"/>
  <c r="D18" i="28"/>
  <c r="D25"/>
  <c r="C4"/>
  <c r="D18" i="27"/>
  <c r="D25"/>
  <c r="C4"/>
  <c r="D18" i="26"/>
  <c r="D25"/>
  <c r="C4"/>
  <c r="D18" i="25"/>
  <c r="D25"/>
  <c r="C4"/>
  <c r="D18" i="24"/>
  <c r="D25"/>
  <c r="C4"/>
  <c r="D18" i="23"/>
  <c r="D25"/>
  <c r="C4"/>
  <c r="D18" i="22"/>
  <c r="D25"/>
  <c r="C4"/>
  <c r="D18" i="21"/>
  <c r="D25"/>
  <c r="C4"/>
  <c r="D18" i="20"/>
  <c r="D25"/>
  <c r="C4"/>
  <c r="D25" i="19"/>
  <c r="D18"/>
  <c r="C4"/>
  <c r="D18" i="18"/>
  <c r="D25"/>
  <c r="C4"/>
  <c r="D18" i="17"/>
  <c r="D25"/>
  <c r="C4"/>
  <c r="D18" i="16"/>
  <c r="D25"/>
  <c r="C4"/>
  <c r="D18" i="15"/>
  <c r="D25"/>
  <c r="C4"/>
  <c r="D18" i="14"/>
  <c r="D25"/>
  <c r="C4"/>
  <c r="D18" i="13"/>
  <c r="D25"/>
  <c r="C4"/>
  <c r="D18" i="12"/>
  <c r="D25"/>
  <c r="C4"/>
  <c r="D18" i="11"/>
  <c r="D25"/>
  <c r="C4"/>
  <c r="D18" i="10"/>
  <c r="D25"/>
  <c r="C4"/>
  <c r="D18" i="9"/>
  <c r="D25"/>
  <c r="C4"/>
  <c r="D18" i="8"/>
  <c r="D25"/>
  <c r="C4"/>
  <c r="D18" i="6"/>
  <c r="D25"/>
  <c r="C4"/>
  <c r="D18" i="5"/>
  <c r="D25"/>
  <c r="C4"/>
  <c r="D221" i="2"/>
  <c r="C207"/>
  <c r="C219"/>
  <c r="C216"/>
  <c r="C213"/>
  <c r="C210"/>
  <c r="C204"/>
  <c r="E204"/>
  <c r="F205"/>
  <c r="C201"/>
  <c r="C198"/>
  <c r="C195"/>
  <c r="C192"/>
  <c r="E192"/>
  <c r="F193"/>
  <c r="C189"/>
  <c r="E189"/>
  <c r="F190"/>
  <c r="C186"/>
  <c r="C183"/>
  <c r="C180"/>
  <c r="E180"/>
  <c r="F181"/>
  <c r="C177"/>
  <c r="C174"/>
  <c r="E174"/>
  <c r="F175"/>
  <c r="C171"/>
  <c r="E171"/>
  <c r="F172"/>
  <c r="C168"/>
  <c r="E168"/>
  <c r="F169"/>
  <c r="C165"/>
  <c r="C162"/>
  <c r="E162"/>
  <c r="F163"/>
  <c r="C159"/>
  <c r="C156"/>
  <c r="E156"/>
  <c r="F157"/>
  <c r="C153"/>
  <c r="C150"/>
  <c r="E150"/>
  <c r="F151"/>
  <c r="C147"/>
  <c r="E147"/>
  <c r="F148"/>
  <c r="C144"/>
  <c r="E144"/>
  <c r="F145"/>
  <c r="C141"/>
  <c r="E141"/>
  <c r="F142"/>
  <c r="C138"/>
  <c r="E138"/>
  <c r="F139"/>
  <c r="C135"/>
  <c r="C132"/>
  <c r="E132"/>
  <c r="F133"/>
  <c r="C129"/>
  <c r="E129"/>
  <c r="F130"/>
  <c r="C126"/>
  <c r="E126"/>
  <c r="F127"/>
  <c r="C123"/>
  <c r="E123"/>
  <c r="F124"/>
  <c r="C120"/>
  <c r="E120"/>
  <c r="F121"/>
  <c r="C117"/>
  <c r="C114"/>
  <c r="C111"/>
  <c r="C108"/>
  <c r="C105"/>
  <c r="C102"/>
  <c r="C99"/>
  <c r="C96"/>
  <c r="C93"/>
  <c r="C90"/>
  <c r="C87"/>
  <c r="C84"/>
  <c r="C81"/>
  <c r="C78"/>
  <c r="C75"/>
  <c r="C72"/>
  <c r="C69"/>
  <c r="C66"/>
  <c r="C63"/>
  <c r="C60"/>
  <c r="C57"/>
  <c r="C54"/>
  <c r="C51"/>
  <c r="C48"/>
  <c r="C45"/>
  <c r="C42"/>
  <c r="C39"/>
  <c r="C36"/>
  <c r="C33"/>
  <c r="C30"/>
  <c r="C27"/>
  <c r="C24"/>
  <c r="C21"/>
  <c r="C18"/>
  <c r="C15"/>
  <c r="C12"/>
  <c r="C221"/>
  <c r="D20" i="4"/>
  <c r="C12" i="1"/>
  <c r="H11" i="4"/>
  <c r="G11"/>
  <c r="F11"/>
  <c r="E12"/>
  <c r="E13"/>
  <c r="F13"/>
  <c r="E11"/>
  <c r="D20" i="3"/>
  <c r="D224" i="2" s="1"/>
  <c r="K222"/>
  <c r="D222"/>
  <c r="E222"/>
  <c r="E217"/>
  <c r="F217"/>
  <c r="E216"/>
  <c r="E214"/>
  <c r="E213"/>
  <c r="F214"/>
  <c r="E211"/>
  <c r="E210"/>
  <c r="F211"/>
  <c r="E208"/>
  <c r="F208"/>
  <c r="E207"/>
  <c r="E205"/>
  <c r="E202"/>
  <c r="F202"/>
  <c r="E201"/>
  <c r="E199"/>
  <c r="E198"/>
  <c r="F199"/>
  <c r="E196"/>
  <c r="E195"/>
  <c r="F196"/>
  <c r="E193"/>
  <c r="E190"/>
  <c r="E187"/>
  <c r="E186"/>
  <c r="F187"/>
  <c r="E184"/>
  <c r="E183"/>
  <c r="F184"/>
  <c r="E181"/>
  <c r="E178"/>
  <c r="E177"/>
  <c r="E175"/>
  <c r="E172"/>
  <c r="E169"/>
  <c r="E166"/>
  <c r="E165"/>
  <c r="F166"/>
  <c r="E163"/>
  <c r="E160"/>
  <c r="E159"/>
  <c r="F160"/>
  <c r="E157"/>
  <c r="E154"/>
  <c r="E153"/>
  <c r="F154"/>
  <c r="E151"/>
  <c r="E148"/>
  <c r="E145"/>
  <c r="E142"/>
  <c r="E139"/>
  <c r="E136"/>
  <c r="E135"/>
  <c r="F136"/>
  <c r="E133"/>
  <c r="E130"/>
  <c r="E127"/>
  <c r="E124"/>
  <c r="E121"/>
  <c r="E118"/>
  <c r="E117"/>
  <c r="F118"/>
  <c r="E16"/>
  <c r="E15"/>
  <c r="F16"/>
  <c r="C222"/>
  <c r="E223"/>
  <c r="F178"/>
  <c r="E13"/>
  <c r="E12"/>
  <c r="F13"/>
  <c r="D225" l="1"/>
  <c r="C224"/>
  <c r="E224" l="1"/>
  <c r="C225"/>
  <c r="C11" i="1" l="1"/>
  <c r="C9" s="1"/>
  <c r="E225" i="2"/>
</calcChain>
</file>

<file path=xl/sharedStrings.xml><?xml version="1.0" encoding="utf-8"?>
<sst xmlns="http://schemas.openxmlformats.org/spreadsheetml/2006/main" count="2974" uniqueCount="430">
  <si>
    <t>Приложение № 1</t>
  </si>
  <si>
    <t>УТВЕРЖДЕНО</t>
  </si>
  <si>
    <t>Направления расходов</t>
  </si>
  <si>
    <t>Сумма,
рублей</t>
  </si>
  <si>
    <t>Всего средств федерального бюджета</t>
  </si>
  <si>
    <t>в том числе</t>
  </si>
  <si>
    <t>нижестоящим избирательным комиссиям на финансовое обеспечение подготовки и проведения выборов</t>
  </si>
  <si>
    <t>Приложение № 2</t>
  </si>
  <si>
    <t xml:space="preserve">Наименование 
избирательной комиссии 
</t>
  </si>
  <si>
    <t>Сумма — всего,
рублей</t>
  </si>
  <si>
    <t>В том числе для участковых избирательных комиссий
(не менее),
рублей</t>
  </si>
  <si>
    <t>Раздел I</t>
  </si>
  <si>
    <t>1.</t>
  </si>
  <si>
    <t>Средства на подготовку и проведение выборов, всего</t>
  </si>
  <si>
    <t>в том числе на компенсацию и дополнительную оплату труда  (вознаграждение) (не менее)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</si>
  <si>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</si>
  <si>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</si>
  <si>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</si>
  <si>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</si>
  <si>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</si>
  <si>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</si>
  <si>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</si>
  <si>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</si>
  <si>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</si>
  <si>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</si>
  <si>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</si>
  <si>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</si>
  <si>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</si>
  <si>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</si>
  <si>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</si>
  <si>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</si>
  <si>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</si>
  <si>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</si>
  <si>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</si>
  <si>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</si>
  <si>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</si>
  <si>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</si>
  <si>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</si>
  <si>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</si>
  <si>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</si>
  <si>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</si>
  <si>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</si>
  <si>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</si>
  <si>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</si>
  <si>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</si>
  <si>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</si>
  <si>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</si>
  <si>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</si>
  <si>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</si>
  <si>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</si>
  <si>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 xml:space="preserve">
ИТОГО по разделу I</t>
  </si>
  <si>
    <t>сумма на врем.участки</t>
  </si>
  <si>
    <t>гпд времен</t>
  </si>
  <si>
    <t>Раздел II</t>
  </si>
  <si>
    <t>доп опл тик</t>
  </si>
  <si>
    <t>Средства на подготовку и проведение выборов за нижестоящие избирательные комиссии и зарезервированные средства, в том числе на непредвиденные расходы нижестоящих избирательных комиссий</t>
  </si>
  <si>
    <t>ВСЕГО по разделам I и II</t>
  </si>
  <si>
    <t>Приложение № 3</t>
  </si>
  <si>
    <t>УТВЕРЖДЕНА</t>
  </si>
  <si>
    <t>Компенсация</t>
  </si>
  <si>
    <t>Дополнительная оплата труда (вознаграждение)</t>
  </si>
  <si>
    <t xml:space="preserve">
Начисления на дополнительную оплату труда (вознаграждение)</t>
  </si>
  <si>
    <t>Расходы на изготовление печатной продукции</t>
  </si>
  <si>
    <t>Расходы на связь</t>
  </si>
  <si>
    <t>Транспортные расходы</t>
  </si>
  <si>
    <t>Канцелярские расходы</t>
  </si>
  <si>
    <t>Командировочные расходы</t>
  </si>
  <si>
    <t xml:space="preserve">9.
</t>
  </si>
  <si>
    <t xml:space="preserve">
Расходы на приобретение оборудования, других материальных ценностей (материальных запасов)</t>
  </si>
  <si>
    <t xml:space="preserve">10.
</t>
  </si>
  <si>
    <t>Другие расходы, связанные с подготовкой и проведением выборов</t>
  </si>
  <si>
    <t>Всего расходов</t>
  </si>
  <si>
    <t>Приложение № 4</t>
  </si>
  <si>
    <t xml:space="preserve">3.
</t>
  </si>
  <si>
    <t>Расходы на приобретение оборудования, других материальных ценностей (материальных запасов)</t>
  </si>
  <si>
    <t xml:space="preserve">постановлением территориальной 
избирательной комиссии города Пятигорска
</t>
  </si>
  <si>
    <t>Участковая избирательная комиссия избирательного участка №1043</t>
  </si>
  <si>
    <t>Участковая избирательная комиссия избирательного участка №1044</t>
  </si>
  <si>
    <t>Участковая избирательная комиссия избирательного участка №1045</t>
  </si>
  <si>
    <t>Участковая избирательная комиссия избирательного участка №1046</t>
  </si>
  <si>
    <t>Участковая избирательная комиссия избирательного участка №1047</t>
  </si>
  <si>
    <t>Участковая избирательная комиссия избирательного участка №1048</t>
  </si>
  <si>
    <t>Участковая избирательная комиссия избирательного участка №1049</t>
  </si>
  <si>
    <t>Участковая избирательная комиссия избирательного участка №1050</t>
  </si>
  <si>
    <t>Участковая избирательная комиссия избирательного участка №1051</t>
  </si>
  <si>
    <t>Участковая избирательная комиссия избирательного участка №1052</t>
  </si>
  <si>
    <t>Участковая избирательная комиссия избирательного участка №1053</t>
  </si>
  <si>
    <t>Участковая избирательная комиссия избирательного участка №1054</t>
  </si>
  <si>
    <t>Участковая избирательная комиссия избирательного участка №1055</t>
  </si>
  <si>
    <t>Участковая избирательная комиссия избирательного участка №1056</t>
  </si>
  <si>
    <t>Участковая избирательная комиссия избирательного участка №1057</t>
  </si>
  <si>
    <t>Участковая избирательная комиссия избирательного участка №1058</t>
  </si>
  <si>
    <t>Участковая избирательная комиссия избирательного участка №1059</t>
  </si>
  <si>
    <t>Участковая избирательная комиссия избирательного участка №1060</t>
  </si>
  <si>
    <t>Участковая избирательная комиссия избирательного участка №1061</t>
  </si>
  <si>
    <t>Участковая избирательная комиссия избирательного участка №1062</t>
  </si>
  <si>
    <t>Участковая избирательная комиссия избирательного участка №1063</t>
  </si>
  <si>
    <t>Участковая избирательная комиссия избирательного участка №1064</t>
  </si>
  <si>
    <t>Участковая избирательная комиссия избирательного участка №1065</t>
  </si>
  <si>
    <t>Участковая избирательная комиссия избирательного участка №1066</t>
  </si>
  <si>
    <t>Участковая избирательная комиссия избирательного участка №1067</t>
  </si>
  <si>
    <t>Участковая избирательная комиссия избирательного участка №1068</t>
  </si>
  <si>
    <t>Участковая избирательная комиссия избирательного участка №1069</t>
  </si>
  <si>
    <t>Участковая избирательная комиссия избирательного участка №1070</t>
  </si>
  <si>
    <t>Участковая избирательная комиссия избирательного участка №1071</t>
  </si>
  <si>
    <t>Участковая избирательная комиссия избирательного участка №1072</t>
  </si>
  <si>
    <t>Участковая избирательная комиссия избирательного участка №1073</t>
  </si>
  <si>
    <t>Участковая избирательная комиссия избирательного участка №1074</t>
  </si>
  <si>
    <t>Участковая избирательная комиссия избирательного участка №1075</t>
  </si>
  <si>
    <t>Участковая избирательная комиссия избирательного участка №1076</t>
  </si>
  <si>
    <t>Участковая избирательная комиссия избирательного участка №1077</t>
  </si>
  <si>
    <t>Участковая избирательная комиссия избирательного участка №1078</t>
  </si>
  <si>
    <t>Участковая избирательная комиссия избирательного участка №1079</t>
  </si>
  <si>
    <t>Участковая избирательная комиссия избирательного участка №1080</t>
  </si>
  <si>
    <t>Участковая избирательная комиссия избирательного участка №1081</t>
  </si>
  <si>
    <t>Участковая избирательная комиссия избирательного участка №1082</t>
  </si>
  <si>
    <t>Участковая избирательная комиссия избирательного участка №1083</t>
  </si>
  <si>
    <t>Участковая избирательная комиссия избирательного участка №1084</t>
  </si>
  <si>
    <t>Участковая избирательная комиссия избирательного участка №1085</t>
  </si>
  <si>
    <t>Участковая избирательная комиссия избирательного участка №1086</t>
  </si>
  <si>
    <t>Участковая избирательная комиссия избирательного участка №1087</t>
  </si>
  <si>
    <t>Участковая избирательная комиссия избирательного участка №1088</t>
  </si>
  <si>
    <t>Участковая избирательная комиссия избирательного участка №1089</t>
  </si>
  <si>
    <t>Участковая избирательная комиссия избирательного участка №1090</t>
  </si>
  <si>
    <t>Участковая избирательная комиссия избирательного участка №1091</t>
  </si>
  <si>
    <t>Участковая избирательная комиссия избирательного участка №1092</t>
  </si>
  <si>
    <t>Участковая избирательная комиссия избирательного участка №1093</t>
  </si>
  <si>
    <t>Участковая избирательная комиссия избирательного участка №1094</t>
  </si>
  <si>
    <t>Участковая избирательная комиссия избирательного участка №1095</t>
  </si>
  <si>
    <t>Участковая избирательная комиссия избирательного участка №1096</t>
  </si>
  <si>
    <t>Участковая избирательная комиссия избирательного участка №1097</t>
  </si>
  <si>
    <t>Участковая избирательная комиссия избирательного участка №1098</t>
  </si>
  <si>
    <t>Участковая избирательная комиссия избирательного участка №1099</t>
  </si>
  <si>
    <t>Участковая избирательная комиссия избирательного участка №1100</t>
  </si>
  <si>
    <t>Участковая избирательная комиссия избирательного участка №1101</t>
  </si>
  <si>
    <t>Участковая избирательная комиссия избирательного участка №1102</t>
  </si>
  <si>
    <t>Участковая избирательная комиссия избирательного участка №1103</t>
  </si>
  <si>
    <t>Участковая избирательная комиссия избирательного участка №1104</t>
  </si>
  <si>
    <t>Участковая избирательная комиссия избирательного участка №1105</t>
  </si>
  <si>
    <t>Участковая избирательная комиссия избирательного участка №1106</t>
  </si>
  <si>
    <t>Участковая избирательная комиссия избирательного участка №1107</t>
  </si>
  <si>
    <t>Участковая избирательная комиссия избирательного участка №1108</t>
  </si>
  <si>
    <t>Участковая избирательная комиссия избирательного участка №1109</t>
  </si>
  <si>
    <t>Участковая избирательная комиссия избирательного участка №1110</t>
  </si>
  <si>
    <t>Участковая избирательная комиссия избирательного участка №1111</t>
  </si>
  <si>
    <t>Участковая избирательная комиссия избирательного участка №1112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</si>
  <si>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</si>
  <si>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</si>
  <si>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</si>
  <si>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</si>
  <si>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</si>
  <si>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</si>
  <si>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</si>
  <si>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</si>
  <si>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</si>
  <si>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</si>
  <si>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</si>
  <si>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</si>
  <si>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</si>
  <si>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</si>
  <si>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</si>
  <si>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</si>
  <si>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</si>
  <si>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</si>
  <si>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</si>
  <si>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</si>
  <si>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</si>
  <si>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</si>
  <si>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</si>
  <si>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</si>
  <si>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</si>
  <si>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</si>
  <si>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</si>
  <si>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</si>
  <si>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</si>
  <si>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</si>
  <si>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</si>
  <si>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</si>
  <si>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</si>
  <si>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</si>
  <si>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Приложение № 5</t>
  </si>
  <si>
    <t xml:space="preserve">постановлением территориальной избирательной комиссии города Пятигорска
</t>
  </si>
  <si>
    <t xml:space="preserve">8.
</t>
  </si>
  <si>
    <t>Расходы на приобретение других материальных ценностей (материальных запасов)</t>
  </si>
  <si>
    <t>для сборки, разборки технологического оборудования</t>
  </si>
  <si>
    <t xml:space="preserve">9.2
</t>
  </si>
  <si>
    <t>для транспортных и погрузо-разгрузочных работ</t>
  </si>
  <si>
    <t xml:space="preserve">9.3
</t>
  </si>
  <si>
    <t xml:space="preserve">9.4
</t>
  </si>
  <si>
    <t>Выплаты гражданам, привлекавшимся в период выборов к работе в комиссии по гражданско-правовым договорам, всего</t>
  </si>
  <si>
    <t>9.1</t>
  </si>
  <si>
    <t>для выполнения работ по содержанию помещений участковых избирательных комиссий (комиссий референдума),избирательных участков (участков референдума)</t>
  </si>
  <si>
    <t>для выполнения других работ, связанных с подготовкой и проведением выборов</t>
  </si>
  <si>
    <t>Приложение № 6</t>
  </si>
  <si>
    <t>Приложение № 7</t>
  </si>
  <si>
    <t>Приложение № 8</t>
  </si>
  <si>
    <t>Приложение № 9</t>
  </si>
  <si>
    <t>Приложение № 10</t>
  </si>
  <si>
    <t>Приложение № 11</t>
  </si>
  <si>
    <t>Приложение № 12</t>
  </si>
  <si>
    <t>Приложение № 13</t>
  </si>
  <si>
    <t>Приложение № 14</t>
  </si>
  <si>
    <t>Приложение № 15</t>
  </si>
  <si>
    <t>Приложение № 16</t>
  </si>
  <si>
    <t>Приложение № 17</t>
  </si>
  <si>
    <t>Приложение № 18</t>
  </si>
  <si>
    <t>Приложение № 19</t>
  </si>
  <si>
    <t>Приложение № 20</t>
  </si>
  <si>
    <t>Приложение № 21</t>
  </si>
  <si>
    <t>Приложение № 22</t>
  </si>
  <si>
    <t>Приложение № 23</t>
  </si>
  <si>
    <t>Приложение № 24</t>
  </si>
  <si>
    <t>Приложение № 25</t>
  </si>
  <si>
    <t>Приложение № 26</t>
  </si>
  <si>
    <t>Приложение № 27</t>
  </si>
  <si>
    <t>Приложение № 28</t>
  </si>
  <si>
    <t>Приложение № 29</t>
  </si>
  <si>
    <t>Приложение № 30</t>
  </si>
  <si>
    <t>Приложение № 31</t>
  </si>
  <si>
    <t>Приложение № 32</t>
  </si>
  <si>
    <t>Приложение № 33</t>
  </si>
  <si>
    <t>Приложение № 34</t>
  </si>
  <si>
    <t>Приложение № 35</t>
  </si>
  <si>
    <t>Приложение № 36</t>
  </si>
  <si>
    <t>Приложение № 37</t>
  </si>
  <si>
    <t>Приложение № 38</t>
  </si>
  <si>
    <t>Приложение № 39</t>
  </si>
  <si>
    <t>Приложение № 40</t>
  </si>
  <si>
    <t>Приложение № 41</t>
  </si>
  <si>
    <t>Приложение № 42</t>
  </si>
  <si>
    <t>Приложение № 43</t>
  </si>
  <si>
    <t>Приложение № 44</t>
  </si>
  <si>
    <t>Приложение № 45</t>
  </si>
  <si>
    <t>Приложение № 46</t>
  </si>
  <si>
    <t>Приложение № 47</t>
  </si>
  <si>
    <t>Приложение № 48</t>
  </si>
  <si>
    <t>Приложение № 49</t>
  </si>
  <si>
    <t>Приложение № 50</t>
  </si>
  <si>
    <t>Приложение № 51</t>
  </si>
  <si>
    <t>Приложение № 52</t>
  </si>
  <si>
    <t>Приложение № 53</t>
  </si>
  <si>
    <t>Приложение № 54</t>
  </si>
  <si>
    <t>Приложение № 55</t>
  </si>
  <si>
    <t>Приложение № 56</t>
  </si>
  <si>
    <t>Приложение № 57</t>
  </si>
  <si>
    <t>Приложение № 58</t>
  </si>
  <si>
    <t>Приложение № 59</t>
  </si>
  <si>
    <t>Приложение № 60</t>
  </si>
  <si>
    <t>Приложение № 61</t>
  </si>
  <si>
    <t>Приложение № 62</t>
  </si>
  <si>
    <t>Приложение № 63</t>
  </si>
  <si>
    <t>Приложение № 64</t>
  </si>
  <si>
    <t>Приложение № 65</t>
  </si>
  <si>
    <t>Приложение № 66</t>
  </si>
  <si>
    <t>Приложение № 67</t>
  </si>
  <si>
    <t>Приложение № 68</t>
  </si>
  <si>
    <t>Приложение № 69</t>
  </si>
  <si>
    <t>Приложение № 70</t>
  </si>
  <si>
    <t>Приложение № 71</t>
  </si>
  <si>
    <t>Приложение № 72</t>
  </si>
  <si>
    <t>Приложение № 73</t>
  </si>
  <si>
    <t>Приложение № 74</t>
  </si>
  <si>
    <t>Смета расходов 
участковой избирательной комиссии избирательного участка №1052
на подготовку и проведение выборов депутатов Думы Ставропольского края седьмого созыва</t>
  </si>
  <si>
    <t>Смета расходов 
участковой избирательной комиссии избирательного участка №1043
на подготовку и проведение выборов депутатов Думы Ставропольского края седьмого созыва</t>
  </si>
  <si>
    <t>Смета расходов 
участковой избирательной комиссии избирательного участка №1112
на подготовку и проведение выборов депутатов Думы Ставропольского края седьмого созыва</t>
  </si>
  <si>
    <t>Смета расходов 
участковой избирательной комиссии избирательного участка №1111
на подготовку и проведение выборов депутатов Думы Ставропольского края седьмого созыва</t>
  </si>
  <si>
    <t>Смета расходов 
участковой избирательной комиссии избирательного участка №1110
на подготовку и проведение выборов депутатов Думы Ставропольского края седьмого созыва</t>
  </si>
  <si>
    <t>Смета расходов 
участковой избирательной комиссии избирательного участка №1109
на подготовку и проведение выборов депутатов Думы Ставропольского края седьмого созыва</t>
  </si>
  <si>
    <t>Смета расходов 
участковой избирательной комиссии избирательного участка №1108
на подготовку и проведение выборов депутатов Думы Ставропольского края седьмого созыва</t>
  </si>
  <si>
    <t>Смета расходов 
участковой избирательной комиссии избирательного участка №1107
на подготовку и проведение выборов депутатов Думы Ставропольского края седьмого созыва</t>
  </si>
  <si>
    <t>Смета расходов 
участковой избирательной комиссии избирательного участка №1106
на подготовку и проведение выборов депутатов Думы Ставропольского края седьмого созыва</t>
  </si>
  <si>
    <t>Смета расходов 
участковой избирательной комиссии избирательного участка №1105
на подготовку и проведение выборов депутатов Думы Ставропольского края седьмого созыва</t>
  </si>
  <si>
    <t>Смета расходов 
участковой избирательной комиссии избирательного участка №1104
на подготовку и проведение выборов депутатов Думы Ставропольского края седьмого созыва</t>
  </si>
  <si>
    <t>Смета расходов 
участковой избирательной комиссии избирательного участка №1103
на подготовку и проведение выборов депутатов Думы Ставропольского края седьмого созыва</t>
  </si>
  <si>
    <t>Смета расходов 
участковой избирательной комиссии избирательного участка №1102
на подготовку и проведение выборов депутатов Думы Ставропольского края седьмого созыва</t>
  </si>
  <si>
    <t>Смета расходов 
участковой избирательной комиссии избирательного участка №1101
на подготовку и проведение выборов депутатов Думы Ставропольского края седьмого созыва</t>
  </si>
  <si>
    <t>Смета расходов 
участковой избирательной комиссии избирательного участка №1100
на подготовку и проведение выборов депутатов Думы Ставропольского края седьмого созыва</t>
  </si>
  <si>
    <t>Смета расходов 
участковой избирательной комиссии избирательного участка №1099
на подготовку и проведение выборов депутатов Думы Ставропольского края седьмого созыва</t>
  </si>
  <si>
    <t>Смета расходов 
участковой избирательной комиссии избирательного участка №1098
на подготовку и проведение выборов депутатов Думы Ставропольского края седьмого созыва</t>
  </si>
  <si>
    <t>Смета расходов 
участковой избирательной комиссии избирательного участка №1097
на подготовку и проведение выборов депутатов Думы Ставропольского края седьмого созыва</t>
  </si>
  <si>
    <t>Смета расходов 
участковой избирательной комиссии избирательного участка №1096
на подготовку и проведение выборов депутатов Думы Ставропольского края седьмого созыва</t>
  </si>
  <si>
    <t>Смета расходов 
участковой избирательной комиссии избирательного участка №1095
на подготовку и проведение выборов депутатов Думы Ставропольского края седьмого созыва</t>
  </si>
  <si>
    <t>Смета расходов 
участковой избирательной комиссии избирательного участка №1094
на подготовку и проведение выборов депутатов Думы Ставропольского края седьмого созыва</t>
  </si>
  <si>
    <t>Смета расходов 
участковой избирательной комиссии избирательного участка №1093
на подготовку и проведение выборов депутатов Думы Ставропольского края седьмого созыва</t>
  </si>
  <si>
    <t>Смета расходов 
участковой избирательной комиссии избирательного участка №1092
на подготовку и проведение выборов депутатов Думы Ставропольского края седьмого созыва</t>
  </si>
  <si>
    <t>Смета расходов 
участковой избирательной комиссии избирательного участка №1091
на подготовку и проведение выборов депутатов Думы Ставропольского края седьмого созыва</t>
  </si>
  <si>
    <t>Смета расходов 
участковой избирательной комиссии избирательного участка №1090
на подготовку и проведение выборов депутатов Думы Ставропольского края седьмого созыва</t>
  </si>
  <si>
    <t>Смета расходов 
участковой избирательной комиссии избирательного участка №1089
на подготовку и проведение выборов депутатов Думы Ставропольского края седьмого созыва</t>
  </si>
  <si>
    <t>Смета расходов 
участковой избирательной комиссии избирательного участка №1088
на подготовку и проведение выборов депутатов Думы Ставропольского края седьмого созыва</t>
  </si>
  <si>
    <t>Смета расходов 
участковой избирательной комиссии избирательного участка №1087
на подготовку и проведение выборов депутатов Думы Ставропольского края седьмого созыва</t>
  </si>
  <si>
    <t>Смета расходов 
участковой избирательной комиссии избирательного участка №1086
на подготовку и проведение выборов депутатов Думы Ставропольского края седьмого созыва</t>
  </si>
  <si>
    <t>Смета расходов 
участковой избирательной комиссии избирательного участка №1085
на подготовку и проведение выборов депутатов Думы Ставропольского края седьмого созыва</t>
  </si>
  <si>
    <t>Смета расходов 
участковой избирательной комиссии избирательного участка №1084
на подготовку и проведение выборов депутатов Думы Ставропольского края седьмого созыва</t>
  </si>
  <si>
    <t>Смета расходов 
участковой избирательной комиссии избирательного участка №1083
на подготовку и проведение выборов депутатов Думы Ставропольского края седьмого созыва</t>
  </si>
  <si>
    <t>Смета расходов 
участковой избирательной комиссии избирательного участка №1082
на подготовку и проведение выборов депутатов Думы Ставропольского края седьмого созыва</t>
  </si>
  <si>
    <t>Смета расходов 
участковой избирательной комиссии избирательного участка №1081
на подготовку и проведение выборов депутатов Думы Ставропольского края седьмого созыва</t>
  </si>
  <si>
    <t>Смета расходов 
участковой избирательной комиссии избирательного участка №1080
на подготовку и проведение выборов депутатов Думы Ставропольского края седьмого созыва</t>
  </si>
  <si>
    <t>Смета расходов 
участковой избирательной комиссии избирательного участка №1079
на подготовку и проведение выборов депутатов Думы Ставропольского края седьмого созыва</t>
  </si>
  <si>
    <t>Смета расходов 
участковой избирательной комиссии избирательного участка №1078
на подготовку и проведение выборов депутатов Думы Ставропольского края седьмого созыва</t>
  </si>
  <si>
    <t>Смета расходов 
участковой избирательной комиссии избирательного участка №1077
на подготовку и проведение выборов депутатов Думы Ставропольского края седьмого созыва</t>
  </si>
  <si>
    <t>Смета расходов 
участковой избирательной комиссии избирательного участка №1076
на подготовку и проведение выборов депутатов Думы Ставропольского края седьмого созыва</t>
  </si>
  <si>
    <t>Смета расходов 
участковой избирательной комиссии избирательного участка №1075
на подготовку и проведение выборов депутатов Думы Ставропольского края седьмого созыва</t>
  </si>
  <si>
    <t>Смета расходов 
участковой избирательной комиссии избирательного участка №1074
на подготовку и проведение выборов депутатов Думы Ставропольского края седьмого созыва</t>
  </si>
  <si>
    <t>Смета расходов 
участковой избирательной комиссии избирательного участка №1073
на подготовку и проведение выборов депутатов Думы Ставропольского края седьмого созыва</t>
  </si>
  <si>
    <t>Смета расходов 
участковой избирательной комиссии избирательного участка №1072
на подготовку и проведение выборов депутатов Думы Ставропольского края седьмого созыва</t>
  </si>
  <si>
    <t>Смета расходов 
участковой избирательной комиссии избирательного участка №1071
на подготовку и проведение выборов депутатов Думы Ставропольского края седьмого созыва</t>
  </si>
  <si>
    <t>Смета расходов 
участковой избирательной комиссии избирательного участка №1070
на подготовку и проведение выборов депутатов Думы Ставропольского края седьмого созыва</t>
  </si>
  <si>
    <t>Смета расходов 
участковой избирательной комиссии избирательного участка №1069
на подготовку и проведение выборов депутатов Думы Ставропольского края седьмого созыва</t>
  </si>
  <si>
    <t>Смета расходов 
участковой избирательной комиссии избирательного участка №1068
на подготовку и проведение выборов депутатов Думы Ставропольского края седьмого созыва</t>
  </si>
  <si>
    <t>Смета расходов 
участковой избирательной комиссии избирательного участка №1067
на подготовку и проведение выборов депутатов Думы Ставропольского края седьмого созыва</t>
  </si>
  <si>
    <t>Смета расходов 
участковой избирательной комиссии избирательного участка №1066
на подготовку и проведение выборов депутатов Думы Ставропольского края седьмого созыва</t>
  </si>
  <si>
    <t>Смета расходов 
участковой избирательной комиссии избирательного участка №1065
на подготовку и проведение выборов депутатов Думы Ставропольского края седьмого созыва</t>
  </si>
  <si>
    <t>Смета расходов 
участковой избирательной комиссии избирательного участка №1064
на подготовку и проведение выборов депутатов Думы Ставропольского края седьмого созыва</t>
  </si>
  <si>
    <t>Смета расходов 
участковой избирательной комиссии избирательного участка №1063
на подготовку и проведение выборов депутатов Думы Ставропольского края седьмого созыва</t>
  </si>
  <si>
    <t>Смета расходов 
участковой избирательной комиссии избирательного участка №1062
на подготовку и проведение выборов депутатов Думы Ставропольского края седьмого созыва</t>
  </si>
  <si>
    <t>Смета расходов 
участковой избирательной комиссии избирательного участка №1061
на подготовку и проведение выборов депутатов Думы Ставропольского края седьмого созыва</t>
  </si>
  <si>
    <t>Смета расходов 
участковой избирательной комиссии избирательного участка №1060
на подготовку и проведение выборов депутатов Думы Ставропольского края седьмого созыва</t>
  </si>
  <si>
    <t>Смета расходов 
участковой избирательной комиссии избирательного участка №1059
на подготовку и проведение выборов депутатов Думы Ставропольского края седьмого созыва</t>
  </si>
  <si>
    <t>Смета расходов 
участковой избирательной комиссии избирательного участка №1058
на подготовку и проведение выборов депутатов Думы Ставропольского края седьмого созыва</t>
  </si>
  <si>
    <t>Смета расходов 
участковой избирательной комиссии избирательного участка №1057
на подготовку и проведение выборов депутатов Думы Ставропольского края седьмого созыва</t>
  </si>
  <si>
    <t>Смета расходов 
участковой избирательной комиссии избирательного участка №1056
на подготовку и проведение выборов депутатов Думы Ставропольского края седьмого созыва</t>
  </si>
  <si>
    <t>Смета расходов 
участковой избирательной комиссии избирательного участка №1055
на подготовку и проведение выборов депутатов Думы Ставропольского края седьмого созыва</t>
  </si>
  <si>
    <t>Смета расходов 
участковой избирательной комиссии избирательного участка №1054
на подготовку и проведение выборов депутатов Думы Ставропольского края седьмого созыва</t>
  </si>
  <si>
    <t>Смета расходов 
участковой избирательной комиссии избирательного участка №1053
на подготовку и проведение выборов депутатов Думы Ставропольского края седьмого созыва</t>
  </si>
  <si>
    <t>Смета расходов 
участковой избирательной комиссии избирательного участка №1051
на подготовку и проведение выборов депутатов Думы Ставропольского края седьмого созыва</t>
  </si>
  <si>
    <t>Смета расходов 
участковой избирательной комиссии избирательного участка №1050
на подготовку и проведение выборов депутатов Думы Ставропольского края седьмого созыва</t>
  </si>
  <si>
    <t>Смета расходов 
участковой избирательной комиссии избирательного участка №1049
на подготовку и проведение выборов депутатов Думы Ставропольского края седьмого созыва</t>
  </si>
  <si>
    <t>Смета расходов 
участковой избирательной комиссии избирательного участка №1048
на подготовку и проведение выборов депутатов Думы Ставропольского края седьмого созыва</t>
  </si>
  <si>
    <t>Смета расходов 
участковой избирательной комиссии избирательного участка №1047 
на подготовку и проведение выборов депутатов Думы Ставропольского края седьмого созыва</t>
  </si>
  <si>
    <t>Смета расходов 
участковой избирательной комиссии избирательного участка №1046
на подготовку и проведение выборов депутатов Думы Ставропольского края седьмого созыва</t>
  </si>
  <si>
    <t>Смета расходов 
участковой избирательной комиссии избирательного участка №1045
на подготовку и проведение выборов депутатов Думы Ставропольского края седьмого созыва</t>
  </si>
  <si>
    <t>Смета расходов 
участковой избирательной комиссии избирательного участка №1044
на подготовку и проведение выборов депутатов Думы Ставропольского края седьмого созыва</t>
  </si>
  <si>
    <t>Смета расходов
территориальной избирательной комиссии города Пятигорска
на подготовку и проведение выборов депутатов Думы Ставропольского края седьмого созыва за нижестоящие избирательные комиссии</t>
  </si>
  <si>
    <t xml:space="preserve">Смета расходов
территориальной избирательной комиссии города Пятигорска
на подготовку и проведение выборов депутатов Думы Ставропольского края седьмого созыва </t>
  </si>
  <si>
    <t>В том числе</t>
  </si>
  <si>
    <t>компенсация</t>
  </si>
  <si>
    <t>дополнительная оплата труда (вознаграждение)</t>
  </si>
  <si>
    <t>Средства на дополнительную оплату труда (вознаграждение) за активную работу по подготовке и проведению выборов председателям участковых избирательных комиссий</t>
  </si>
  <si>
    <t>х</t>
  </si>
  <si>
    <t>ИТОГО</t>
  </si>
  <si>
    <t>Примечание.</t>
  </si>
  <si>
    <t>Сумма в графах 3 и 4 по строке «ИТОГО» должны быть равны суммам в графе 2 соответственно по строке 1 и строке 2 сметы расходов территориальной избирательной комиссии за нижестоящие избирательные комиссии, утвержденной по форме согласно приложению № 9 к Инструкции о порядке открытия и ведения счетов, учета, отчетности и перечисления денежных средств, выделенных из бюджета Ставропольского края избирательной комиссии Ставропольского края, другим избирательным комиссиям, комиссиям референдума, утвержденной постановлением избирательной комиссии Ставропольского края от 8 июня 2021 г. № 160/1388-6.</t>
  </si>
  <si>
    <t>Приложение № 75</t>
  </si>
  <si>
    <t xml:space="preserve">постановлением территориальной </t>
  </si>
  <si>
    <t>избирательной комиссии города Пятигорска</t>
  </si>
  <si>
    <t xml:space="preserve">Сумма всего, рублей
</t>
  </si>
  <si>
    <t xml:space="preserve">Наименование участковой избирательной комиссии, 
номер избирательного участка, направление расходов
</t>
  </si>
  <si>
    <t xml:space="preserve">Средства бюджета Ставропольского края, предусмотренные
 на выплату компенсации и дополнительной оплаты труда (вознаграждения)
 членам участковых избирательных комиссий за работу 
по подготовке и проведению выборов депутатов 
Думы Ставропольского края седьмого созыва
</t>
  </si>
  <si>
    <t>от 13.07.2021 № 6/24</t>
  </si>
  <si>
    <t>Распределение средств бюджета Ставропольского края 
на финансовое обеспечение подготовки и проведения 
выборов депутатов Думы Ставропольского края седьмого созыва</t>
  </si>
  <si>
    <t>Распределение средств бюджета Ставропольского края
на подготовку и проведение выборов депутатов Думы Ставропольского края седьмого созыва для нижестоящих избирательных комиссий</t>
  </si>
  <si>
    <t>территориальной избирательной комиссии города Пятигорска на исполнение своих полномочий в период подготовки и проведения выборов</t>
  </si>
  <si>
    <t>Участковая избирательная комиссия избирательного участка №1043, средства на дополнительную оплату труда (вознаграждение), всего</t>
  </si>
  <si>
    <t>Участковая избирательная комиссия избирательного участка №1044 средства на дополнительную оплату труда (вознаграждение), всего</t>
  </si>
  <si>
    <t>Участковая избирательная комиссия избирательного участка №1045 средства на дополнительную оплату труда (вознаграждение), всего</t>
  </si>
  <si>
    <t>Участковая избирательная комиссия избирательного участка №1046 средства на дополнительную оплату труда (вознаграждение), всего</t>
  </si>
  <si>
    <t>Участковая избирательная комиссия избирательного участка №1047 средства на дополнительную оплату труда (вознаграждение), всего</t>
  </si>
  <si>
    <t>Участковая избирательная комиссия избирательного участка №1048 средства на дополнительную оплату труда (вознаграждение), всего</t>
  </si>
  <si>
    <t>Участковая избирательная комиссия избирательного участка №1049 средства на дополнительную оплату труда (вознаграждение), всего</t>
  </si>
  <si>
    <t>Участковая избирательная комиссия избирательного участка №1050 средства на дополнительную оплату труда (вознаграждение), всего</t>
  </si>
  <si>
    <t>Участковая избирательная комиссия избирательного участка №1051 средства на дополнительную оплату труда (вознаграждение), всего</t>
  </si>
  <si>
    <t>Участковая избирательная комиссия избирательного участка №1052 средства на дополнительную оплату труда (вознаграждение), всего</t>
  </si>
  <si>
    <t>Участковая избирательная комиссия избирательного участка №1053 средства на дополнительную оплату труда (вознаграждение), всего</t>
  </si>
  <si>
    <t>Участковая избирательная комиссия избирательного участка №1054 средства на дополнительную оплату труда (вознаграждение), всего</t>
  </si>
  <si>
    <t>Участковая избирательная комиссия избирательного участка №1055 средства на дополнительную оплату труда (вознаграждение), всего</t>
  </si>
  <si>
    <t>Участковая избирательная комиссия избирательного участка №1056 средства на дополнительную оплату труда (вознаграждение), всего</t>
  </si>
  <si>
    <t>Участковая избирательная комиссия избирательного участка №1057 средства на дополнительную оплату труда (вознаграждение), всего</t>
  </si>
  <si>
    <t>Участковая избирательная комиссия избирательного участка №1058 средства на дополнительную оплату труда (вознаграждение), всего</t>
  </si>
  <si>
    <t>Участковая избирательная комиссия избирательного участка №1059 средства на дополнительную оплату труда (вознаграждение), всего</t>
  </si>
  <si>
    <t xml:space="preserve">Участковая избирательная комиссия избирательного участка №1060 средства на дополнительную оплату труда (вознаграждение), всего </t>
  </si>
  <si>
    <t>Участковая избирательная комиссия избирательного участка №1061 средства на дополнительную оплату труда (вознаграждение), всего</t>
  </si>
  <si>
    <t>Участковая избирательная комиссия избирательного участка №1062 средства на дополнительную оплату труда (вознаграждение), всего</t>
  </si>
  <si>
    <t>Участковая избирательная комиссия избирательного участка №1063, средства на дополнительную оплату труда (вознаграждение), всего</t>
  </si>
  <si>
    <t>Участковая избирательная комиссия избирательного участка №1064, средства на дополнительную оплату труда (вознаграждение), всего</t>
  </si>
  <si>
    <t>Участковая избирательная комиссия избирательного участка №1065, средства на дополнительную оплату труда (вознаграждение), всего</t>
  </si>
  <si>
    <t>Участковая избирательная комиссия избирательного участка №1066, средства на дополнительную оплату труда (вознаграждение), всего</t>
  </si>
  <si>
    <t>Участковая избирательная комиссия избирательного участка №1067, средства на дополнительную оплату труда (вознаграждение), всего</t>
  </si>
  <si>
    <t>Участковая избирательная комиссия избирательного участка №1068, средства на дополнительную оплату труда (вознаграждение), всего</t>
  </si>
  <si>
    <t>Участковая избирательная комиссия избирательного участка №1069, средства на дополнительную оплату труда (вознаграждение), всего</t>
  </si>
  <si>
    <t>Участковая избирательная комиссия избирательного участка №1070, средства на дополнительную оплату труда (вознаграждение), всего</t>
  </si>
  <si>
    <t>Участковая избирательная комиссия избирательного участка №1071, средства на дополнительную оплату труда (вознаграждение), всего</t>
  </si>
  <si>
    <t>Участковая избирательная комиссия избирательного участка №1072, средства на дополнительную оплату труда (вознаграждение), всего</t>
  </si>
  <si>
    <t>Участковая избирательная комиссия избирательного участка №1073, средства на дополнительную оплату труда (вознаграждение), всего</t>
  </si>
  <si>
    <t>Участковая избирательная комиссия избирательного участка №1074, средства на дополнительную оплату труда (вознаграждение), всего</t>
  </si>
  <si>
    <t>Участковая избирательная комиссия избирательного участка №1075, средства на дополнительную оплату труда (вознаграждение), всего</t>
  </si>
  <si>
    <t>Участковая избирательная комиссия избирательного участка №1076, средства на дополнительную оплату труда (вознаграждение), всего</t>
  </si>
  <si>
    <t>Участковая избирательная комиссия избирательного участка №1077, средства на дополнительную оплату труда (вознаграждение), всего</t>
  </si>
  <si>
    <t>Участковая избирательная комиссия избирательного участка №1078, средства на дополнительную оплату труда (вознаграждение), всего</t>
  </si>
  <si>
    <t>Участковая избирательная комиссия избирательного участка №1079, средства на дополнительную оплату труда (вознаграждение), всего</t>
  </si>
  <si>
    <t>Участковая избирательная комиссия избирательного участка №1080, средства на дополнительную оплату труда (вознаграждение), всего</t>
  </si>
  <si>
    <t>Участковая избирательная комиссия избирательного участка №1081, средства на дополнительную оплату труда (вознаграждение), всего</t>
  </si>
  <si>
    <t>Участковая избирательная комиссия избирательного участка №1082, средства на дополнительную оплату труда (вознаграждение), всего</t>
  </si>
  <si>
    <t>Участковая избирательная комиссия избирательного участка №1083, средства на дополнительную оплату труда (вознаграждение), всего</t>
  </si>
  <si>
    <t>Участковая избирательная комиссия избирательного участка №1084, средства на дополнительную оплату труда (вознаграждение), всего</t>
  </si>
  <si>
    <t>Участковая избирательная комиссия избирательного участка №1085, средства на дополнительную оплату труда (вознаграждение), всего</t>
  </si>
  <si>
    <t>Участковая избирательная комиссия избирательного участка №1086, средства на дополнительную оплату труда (вознаграждение), всего</t>
  </si>
  <si>
    <t>Участковая избирательная комиссия избирательного участка №1087, средства на дополнительную оплату труда (вознаграждение), всего</t>
  </si>
  <si>
    <t>Участковая избирательная комиссия избирательного участка №1088, средства на дополнительную оплату труда (вознаграждение), всего</t>
  </si>
  <si>
    <t>Участковая избирательная комиссия избирательного участка №1089, средства на дополнительную оплату труда (вознаграждение), всего</t>
  </si>
  <si>
    <t>Участковая избирательная комиссия избирательного участка №1090, средства на дополнительную оплату труда (вознаграждение), всего</t>
  </si>
  <si>
    <t>Участковая избирательная комиссия избирательного участка №1091, средства на дополнительную оплату труда (вознаграждение), всего</t>
  </si>
  <si>
    <t>Участковая избирательная комиссия избирательного участка №1092, средства на дополнительную оплату труда (вознаграждение), всего</t>
  </si>
  <si>
    <t>Участковая избирательная комиссия избирательного участка №1093, средства на дополнительную оплату труда (вознаграждение), всего</t>
  </si>
  <si>
    <t>Участковая избирательная комиссия избирательного участка №1094, средства на дополнительную оплату труда (вознаграждение), всего</t>
  </si>
  <si>
    <t>Участковая избирательная комиссия избирательного участка №1095, средства на дополнительную оплату труда (вознаграждение), всего</t>
  </si>
  <si>
    <t>Участковая избирательная комиссия избирательного участка №1096, средства на дополнительную оплату труда (вознаграждение), всего</t>
  </si>
  <si>
    <t>Участковая избирательная комиссия избирательного участка №1097, средства на дополнительную оплату труда (вознаграждение), всего</t>
  </si>
  <si>
    <t>Участковая избирательная комиссия избирательного участка №1098, средства на дополнительную оплату труда (вознаграждение), всего</t>
  </si>
  <si>
    <t>Участковая избирательная комиссия избирательного участка №1099, средства на дополнительную оплату труда (вознаграждение), всего</t>
  </si>
  <si>
    <t>Участковая избирательная комиссия избирательного участка №1100, средства на дополнительную оплату труда (вознаграждение), всего</t>
  </si>
  <si>
    <t>Участковая избирательная комиссия избирательного участка №1101, средства на дополнительную оплату труда (вознаграждение), всего</t>
  </si>
  <si>
    <t>Участковая избирательная комиссия избирательного участка №1102, средства на дополнительную оплату труда (вознаграждение), всего</t>
  </si>
  <si>
    <t>Участковая избирательная комиссия избирательного участка №1103, средства на дополнительную оплату труда (вознаграждение), всего</t>
  </si>
  <si>
    <t>Участковая избирательная комиссия избирательного участка №1104, средства на дополнительную оплату труда (вознаграждение), всего</t>
  </si>
  <si>
    <t>Участковая избирательная комиссия избирательного участка №1105, средства на дополнительную оплату труда (вознаграждение), всего</t>
  </si>
  <si>
    <t>Участковая избирательная комиссия избирательного участка №1106, средства на дополнительную оплату труда (вознаграждение), всего</t>
  </si>
  <si>
    <t>Участковая избирательная комиссия избирательного участка №1107, средства на дополнительную оплату труда (вознаграждение), всего</t>
  </si>
  <si>
    <t>Участковая избирательная комиссия избирательного участка №1108, средства на дополнительную оплату труда (вознаграждение), всего</t>
  </si>
  <si>
    <t>Участковая избирательная комиссия избирательного участка №1109, средства на дополнительную оплату труда (вознаграждение), всего</t>
  </si>
  <si>
    <t>Участковая избирательная комиссия избирательного участка №1110, средства на дополнительную оплату труда (вознаграждение), всего</t>
  </si>
  <si>
    <t>Участковая избирательная комиссия избирательного участка №1111, средства на дополнительную оплату труда (вознаграждение), всего</t>
  </si>
  <si>
    <t>Участковая избирательная комиссия избирательного участка №1112, средства на дополнительную оплату труда (вознаграждение), всего</t>
  </si>
  <si>
    <t>Участковая избирательная комиссия избирательного участка №1113, средства на дополнительную оплату труда (вознаграждение), всего</t>
  </si>
  <si>
    <t>Участковая избирательная комиссия избирательного участка №1114, средства на дополнительную оплату труда (вознаграждение), всего</t>
  </si>
  <si>
    <t>Участковая избирательная комиссия избирательного участка №1115, средства на дополнительную оплату труда (вознаграждение), всего</t>
  </si>
  <si>
    <t>Участковая избирательная комиссия избирательного участка №1116, средства на дополнительную оплату труда (вознаграждение), всего</t>
  </si>
  <si>
    <t>Участковая избирательная комиссия избирательного участка №1297, средства на дополнительную оплату труда (вознаграждение), всего</t>
  </si>
  <si>
    <t>Участковая избирательная комиссия избирательного участка №1298, средства на дополнительную оплату труда (вознаграждение), всего</t>
  </si>
  <si>
    <t>Участковая избирательная комиссия избирательного участка №1299, средства на дополнительную оплату труда (вознаграждение), всего</t>
  </si>
  <si>
    <t>Участковая избирательная комиссия избирательного участка №1300, средства на дополнительную оплату труда (вознаграждение), всего</t>
  </si>
</sst>
</file>

<file path=xl/styles.xml><?xml version="1.0" encoding="utf-8"?>
<styleSheet xmlns="http://schemas.openxmlformats.org/spreadsheetml/2006/main">
  <numFmts count="2">
    <numFmt numFmtId="171" formatCode="_-* #,##0.00_р_._-;\-* #,##0.00_р_._-;_-* &quot;-&quot;??_р_._-;_-@_-"/>
    <numFmt numFmtId="173" formatCode="#,##0.0"/>
  </numFmts>
  <fonts count="13">
    <font>
      <sz val="10"/>
      <name val="Arial Cyr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3.5"/>
      <name val="Times New Roman"/>
      <family val="1"/>
      <charset val="204"/>
    </font>
    <font>
      <sz val="9.5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sz val="13"/>
      <name val="Times New Roman"/>
      <family val="1"/>
      <charset val="204"/>
    </font>
    <font>
      <sz val="14"/>
      <color theme="3" tint="0.39997558519241921"/>
      <name val="Times New Roman"/>
      <family val="1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71" fontId="1" fillId="0" borderId="0" applyFont="0" applyFill="0" applyBorder="0" applyAlignment="0" applyProtection="0"/>
  </cellStyleXfs>
  <cellXfs count="16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wrapText="1"/>
    </xf>
    <xf numFmtId="4" fontId="4" fillId="0" borderId="0" xfId="0" applyNumberFormat="1" applyFont="1"/>
    <xf numFmtId="0" fontId="4" fillId="0" borderId="0" xfId="0" applyFont="1"/>
    <xf numFmtId="2" fontId="12" fillId="0" borderId="0" xfId="0" applyNumberFormat="1" applyFont="1"/>
    <xf numFmtId="2" fontId="4" fillId="0" borderId="0" xfId="0" applyNumberFormat="1" applyFont="1"/>
    <xf numFmtId="0" fontId="4" fillId="0" borderId="0" xfId="0" applyFont="1" applyAlignment="1">
      <alignment wrapText="1"/>
    </xf>
    <xf numFmtId="0" fontId="2" fillId="0" borderId="0" xfId="0" applyFont="1" applyAlignment="1">
      <alignment vertical="top"/>
    </xf>
    <xf numFmtId="0" fontId="2" fillId="0" borderId="0" xfId="0" applyFont="1" applyAlignment="1">
      <alignment horizontal="right"/>
    </xf>
    <xf numFmtId="2" fontId="2" fillId="0" borderId="0" xfId="0" applyNumberFormat="1" applyFont="1"/>
    <xf numFmtId="0" fontId="2" fillId="0" borderId="0" xfId="0" applyFont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right" vertical="center" wrapText="1"/>
    </xf>
    <xf numFmtId="2" fontId="2" fillId="0" borderId="0" xfId="0" applyNumberFormat="1" applyFont="1" applyAlignment="1">
      <alignment vertical="center" wrapText="1"/>
    </xf>
    <xf numFmtId="0" fontId="6" fillId="0" borderId="1" xfId="0" applyFont="1" applyBorder="1" applyAlignment="1">
      <alignment horizontal="center" wrapText="1"/>
    </xf>
    <xf numFmtId="0" fontId="6" fillId="0" borderId="0" xfId="0" applyFont="1"/>
    <xf numFmtId="0" fontId="6" fillId="0" borderId="0" xfId="0" applyFont="1" applyAlignment="1">
      <alignment horizontal="right"/>
    </xf>
    <xf numFmtId="2" fontId="6" fillId="0" borderId="0" xfId="0" applyNumberFormat="1" applyFont="1"/>
    <xf numFmtId="0" fontId="2" fillId="0" borderId="3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2" fontId="2" fillId="0" borderId="0" xfId="0" applyNumberFormat="1" applyFont="1" applyAlignment="1">
      <alignment vertical="center"/>
    </xf>
    <xf numFmtId="0" fontId="2" fillId="0" borderId="3" xfId="0" applyFont="1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0" fontId="2" fillId="0" borderId="0" xfId="0" applyFont="1" applyAlignment="1">
      <alignment horizontal="right" vertical="top"/>
    </xf>
    <xf numFmtId="2" fontId="2" fillId="0" borderId="0" xfId="0" applyNumberFormat="1" applyFont="1" applyAlignment="1">
      <alignment vertical="top"/>
    </xf>
    <xf numFmtId="0" fontId="2" fillId="0" borderId="3" xfId="0" applyFont="1" applyBorder="1" applyAlignment="1">
      <alignment vertical="top"/>
    </xf>
    <xf numFmtId="0" fontId="2" fillId="0" borderId="0" xfId="0" applyFont="1" applyBorder="1" applyAlignment="1">
      <alignment wrapText="1"/>
    </xf>
    <xf numFmtId="4" fontId="2" fillId="0" borderId="4" xfId="0" applyNumberFormat="1" applyFont="1" applyBorder="1" applyAlignment="1">
      <alignment horizontal="right"/>
    </xf>
    <xf numFmtId="4" fontId="2" fillId="0" borderId="0" xfId="0" applyNumberFormat="1" applyFont="1"/>
    <xf numFmtId="0" fontId="2" fillId="0" borderId="5" xfId="0" applyFont="1" applyBorder="1" applyAlignment="1">
      <alignment vertical="top"/>
    </xf>
    <xf numFmtId="0" fontId="2" fillId="0" borderId="6" xfId="0" applyFont="1" applyBorder="1" applyAlignment="1">
      <alignment wrapText="1"/>
    </xf>
    <xf numFmtId="4" fontId="2" fillId="0" borderId="7" xfId="0" applyNumberFormat="1" applyFont="1" applyBorder="1" applyAlignment="1">
      <alignment horizontal="right"/>
    </xf>
    <xf numFmtId="4" fontId="2" fillId="0" borderId="0" xfId="0" applyNumberFormat="1" applyFont="1" applyAlignment="1">
      <alignment horizontal="right"/>
    </xf>
    <xf numFmtId="0" fontId="2" fillId="0" borderId="0" xfId="0" applyFont="1" applyAlignment="1"/>
    <xf numFmtId="0" fontId="2" fillId="0" borderId="0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right" vertical="top" wrapText="1"/>
    </xf>
    <xf numFmtId="0" fontId="2" fillId="0" borderId="0" xfId="0" applyFont="1" applyBorder="1" applyAlignment="1">
      <alignment horizontal="justify" wrapText="1"/>
    </xf>
    <xf numFmtId="0" fontId="2" fillId="0" borderId="3" xfId="0" applyFont="1" applyBorder="1" applyAlignment="1">
      <alignment horizontal="center" vertical="center" wrapText="1"/>
    </xf>
    <xf numFmtId="173" fontId="5" fillId="0" borderId="0" xfId="0" applyNumberFormat="1" applyFont="1" applyBorder="1" applyAlignment="1">
      <alignment horizontal="left" vertical="center" wrapText="1"/>
    </xf>
    <xf numFmtId="4" fontId="2" fillId="0" borderId="4" xfId="0" applyNumberFormat="1" applyFont="1" applyBorder="1" applyAlignment="1">
      <alignment horizontal="right" wrapText="1"/>
    </xf>
    <xf numFmtId="4" fontId="2" fillId="0" borderId="0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4" fontId="5" fillId="0" borderId="2" xfId="0" applyNumberFormat="1" applyFont="1" applyBorder="1" applyAlignment="1">
      <alignment horizontal="center" vertical="center" wrapText="1"/>
    </xf>
    <xf numFmtId="4" fontId="2" fillId="0" borderId="0" xfId="0" applyNumberFormat="1" applyFont="1" applyBorder="1" applyAlignment="1">
      <alignment horizontal="right" vertical="center" wrapText="1"/>
    </xf>
    <xf numFmtId="0" fontId="2" fillId="0" borderId="0" xfId="0" applyFont="1" applyBorder="1" applyAlignment="1">
      <alignment horizontal="right" vertical="center" wrapText="1"/>
    </xf>
    <xf numFmtId="0" fontId="5" fillId="0" borderId="0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wrapText="1"/>
    </xf>
    <xf numFmtId="4" fontId="2" fillId="0" borderId="7" xfId="0" applyNumberFormat="1" applyFont="1" applyBorder="1"/>
    <xf numFmtId="4" fontId="2" fillId="0" borderId="7" xfId="0" applyNumberFormat="1" applyFont="1" applyBorder="1" applyAlignment="1">
      <alignment horizontal="right" wrapText="1"/>
    </xf>
    <xf numFmtId="4" fontId="2" fillId="0" borderId="0" xfId="0" applyNumberFormat="1" applyFont="1" applyBorder="1" applyAlignment="1">
      <alignment horizontal="right" wrapText="1"/>
    </xf>
    <xf numFmtId="0" fontId="6" fillId="0" borderId="0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right" wrapText="1"/>
    </xf>
    <xf numFmtId="4" fontId="5" fillId="0" borderId="1" xfId="0" applyNumberFormat="1" applyFont="1" applyBorder="1" applyAlignment="1">
      <alignment horizontal="right" wrapText="1"/>
    </xf>
    <xf numFmtId="4" fontId="5" fillId="0" borderId="0" xfId="0" applyNumberFormat="1" applyFont="1" applyBorder="1" applyAlignment="1">
      <alignment horizontal="right" wrapText="1"/>
    </xf>
    <xf numFmtId="0" fontId="3" fillId="0" borderId="0" xfId="0" applyFont="1"/>
    <xf numFmtId="0" fontId="4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4" fillId="0" borderId="10" xfId="0" applyFont="1" applyBorder="1" applyAlignment="1">
      <alignment horizontal="center" wrapText="1"/>
    </xf>
    <xf numFmtId="171" fontId="4" fillId="0" borderId="1" xfId="1" applyFont="1" applyBorder="1" applyAlignment="1"/>
    <xf numFmtId="0" fontId="4" fillId="0" borderId="0" xfId="0" applyFont="1" applyBorder="1"/>
    <xf numFmtId="4" fontId="4" fillId="0" borderId="1" xfId="0" applyNumberFormat="1" applyFont="1" applyBorder="1" applyAlignment="1"/>
    <xf numFmtId="4" fontId="4" fillId="0" borderId="0" xfId="0" applyNumberFormat="1" applyFont="1" applyBorder="1" applyAlignment="1"/>
    <xf numFmtId="171" fontId="4" fillId="0" borderId="1" xfId="1" applyFont="1" applyBorder="1" applyAlignment="1">
      <alignment horizontal="right"/>
    </xf>
    <xf numFmtId="0" fontId="4" fillId="0" borderId="0" xfId="0" applyFont="1" applyAlignment="1"/>
    <xf numFmtId="4" fontId="4" fillId="0" borderId="1" xfId="0" applyNumberFormat="1" applyFont="1" applyBorder="1" applyAlignment="1">
      <alignment horizontal="right"/>
    </xf>
    <xf numFmtId="0" fontId="2" fillId="0" borderId="8" xfId="0" applyFont="1" applyBorder="1" applyAlignment="1">
      <alignment vertical="top"/>
    </xf>
    <xf numFmtId="0" fontId="2" fillId="0" borderId="9" xfId="0" applyFont="1" applyBorder="1" applyAlignment="1">
      <alignment vertical="top" wrapText="1"/>
    </xf>
    <xf numFmtId="4" fontId="2" fillId="0" borderId="4" xfId="0" applyNumberFormat="1" applyFont="1" applyBorder="1" applyAlignment="1">
      <alignment vertical="top"/>
    </xf>
    <xf numFmtId="0" fontId="4" fillId="0" borderId="10" xfId="0" applyFont="1" applyBorder="1" applyAlignment="1">
      <alignment horizontal="center" vertical="top" wrapText="1"/>
    </xf>
    <xf numFmtId="0" fontId="4" fillId="0" borderId="11" xfId="0" applyFont="1" applyBorder="1" applyAlignment="1">
      <alignment horizontal="left" vertical="top" wrapText="1"/>
    </xf>
    <xf numFmtId="0" fontId="4" fillId="0" borderId="12" xfId="0" applyFont="1" applyBorder="1" applyAlignment="1">
      <alignment horizontal="left" vertical="top" wrapText="1"/>
    </xf>
    <xf numFmtId="2" fontId="4" fillId="0" borderId="1" xfId="1" applyNumberFormat="1" applyFont="1" applyBorder="1" applyAlignment="1">
      <alignment vertical="center"/>
    </xf>
    <xf numFmtId="4" fontId="4" fillId="0" borderId="1" xfId="0" applyNumberFormat="1" applyFont="1" applyBorder="1" applyAlignment="1">
      <alignment vertical="center"/>
    </xf>
    <xf numFmtId="4" fontId="4" fillId="0" borderId="1" xfId="1" applyNumberFormat="1" applyFont="1" applyBorder="1" applyAlignment="1">
      <alignment vertical="center"/>
    </xf>
    <xf numFmtId="4" fontId="3" fillId="0" borderId="1" xfId="0" applyNumberFormat="1" applyFont="1" applyBorder="1" applyAlignment="1">
      <alignment horizontal="right" vertical="center"/>
    </xf>
    <xf numFmtId="49" fontId="4" fillId="0" borderId="10" xfId="0" applyNumberFormat="1" applyFont="1" applyBorder="1" applyAlignment="1">
      <alignment horizontal="center" vertical="top" wrapText="1"/>
    </xf>
    <xf numFmtId="0" fontId="6" fillId="0" borderId="0" xfId="0" applyFont="1" applyBorder="1" applyAlignment="1">
      <alignment vertical="top" wrapText="1"/>
    </xf>
    <xf numFmtId="0" fontId="3" fillId="0" borderId="0" xfId="0" applyFont="1" applyBorder="1" applyAlignment="1">
      <alignment horizontal="center" vertical="top" wrapText="1"/>
    </xf>
    <xf numFmtId="0" fontId="10" fillId="0" borderId="0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top" wrapText="1"/>
    </xf>
    <xf numFmtId="0" fontId="10" fillId="0" borderId="0" xfId="0" applyFont="1" applyBorder="1" applyAlignment="1">
      <alignment horizontal="center" vertical="top" wrapText="1"/>
    </xf>
    <xf numFmtId="0" fontId="11" fillId="0" borderId="10" xfId="0" applyFont="1" applyBorder="1" applyAlignment="1">
      <alignment horizontal="center" vertical="top" wrapText="1"/>
    </xf>
    <xf numFmtId="0" fontId="2" fillId="0" borderId="0" xfId="0" applyNumberFormat="1" applyFont="1" applyBorder="1" applyAlignment="1">
      <alignment vertical="top" wrapText="1"/>
    </xf>
    <xf numFmtId="0" fontId="9" fillId="0" borderId="0" xfId="0" applyNumberFormat="1" applyFont="1" applyBorder="1" applyAlignment="1">
      <alignment vertical="center" wrapText="1"/>
    </xf>
    <xf numFmtId="0" fontId="9" fillId="0" borderId="10" xfId="0" applyNumberFormat="1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top" wrapText="1"/>
    </xf>
    <xf numFmtId="4" fontId="9" fillId="0" borderId="1" xfId="0" applyNumberFormat="1" applyFont="1" applyBorder="1" applyAlignment="1">
      <alignment horizontal="center" vertical="center" wrapText="1"/>
    </xf>
    <xf numFmtId="4" fontId="9" fillId="0" borderId="5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0" fontId="11" fillId="0" borderId="10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2" fillId="0" borderId="0" xfId="0" applyFont="1" applyBorder="1" applyAlignment="1"/>
    <xf numFmtId="4" fontId="4" fillId="0" borderId="13" xfId="0" applyNumberFormat="1" applyFont="1" applyBorder="1"/>
    <xf numFmtId="4" fontId="4" fillId="0" borderId="14" xfId="0" applyNumberFormat="1" applyFont="1" applyBorder="1"/>
    <xf numFmtId="4" fontId="4" fillId="0" borderId="12" xfId="0" applyNumberFormat="1" applyFont="1" applyBorder="1"/>
    <xf numFmtId="0" fontId="4" fillId="0" borderId="12" xfId="0" applyFont="1" applyBorder="1" applyAlignment="1">
      <alignment horizontal="center" vertical="center" wrapText="1"/>
    </xf>
    <xf numFmtId="4" fontId="9" fillId="0" borderId="1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0" xfId="0" applyFont="1" applyBorder="1" applyAlignment="1">
      <alignment wrapText="1"/>
    </xf>
    <xf numFmtId="0" fontId="4" fillId="0" borderId="12" xfId="0" applyFont="1" applyBorder="1" applyAlignment="1">
      <alignment wrapText="1"/>
    </xf>
    <xf numFmtId="0" fontId="4" fillId="0" borderId="3" xfId="0" applyFont="1" applyBorder="1" applyAlignment="1">
      <alignment horizontal="center" wrapText="1"/>
    </xf>
    <xf numFmtId="0" fontId="4" fillId="0" borderId="13" xfId="0" applyFont="1" applyBorder="1" applyAlignment="1">
      <alignment horizontal="center" wrapText="1"/>
    </xf>
    <xf numFmtId="0" fontId="4" fillId="0" borderId="5" xfId="0" applyFont="1" applyBorder="1" applyAlignment="1">
      <alignment wrapText="1"/>
    </xf>
    <xf numFmtId="0" fontId="4" fillId="0" borderId="14" xfId="0" applyFont="1" applyBorder="1" applyAlignment="1">
      <alignment wrapText="1"/>
    </xf>
    <xf numFmtId="0" fontId="4" fillId="0" borderId="0" xfId="0" applyFont="1" applyAlignment="1">
      <alignment horizontal="left"/>
    </xf>
    <xf numFmtId="0" fontId="6" fillId="0" borderId="1" xfId="0" applyFont="1" applyBorder="1" applyAlignment="1">
      <alignment horizontal="center" wrapText="1"/>
    </xf>
    <xf numFmtId="0" fontId="6" fillId="0" borderId="10" xfId="0" applyFont="1" applyBorder="1" applyAlignment="1">
      <alignment horizontal="center" wrapText="1"/>
    </xf>
    <xf numFmtId="0" fontId="2" fillId="0" borderId="0" xfId="0" applyFont="1" applyAlignment="1">
      <alignment horizontal="center" vertical="top"/>
    </xf>
    <xf numFmtId="0" fontId="5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left" wrapText="1"/>
    </xf>
    <xf numFmtId="0" fontId="4" fillId="0" borderId="12" xfId="0" applyFont="1" applyBorder="1" applyAlignment="1">
      <alignment horizontal="left" wrapText="1"/>
    </xf>
    <xf numFmtId="0" fontId="3" fillId="0" borderId="0" xfId="0" applyFont="1" applyBorder="1" applyAlignment="1">
      <alignment horizontal="right" wrapText="1"/>
    </xf>
    <xf numFmtId="0" fontId="6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3" fillId="0" borderId="9" xfId="0" applyFont="1" applyBorder="1" applyAlignment="1">
      <alignment horizontal="right" wrapText="1"/>
    </xf>
    <xf numFmtId="0" fontId="3" fillId="0" borderId="15" xfId="0" applyFont="1" applyBorder="1" applyAlignment="1">
      <alignment horizontal="right" wrapText="1"/>
    </xf>
    <xf numFmtId="0" fontId="4" fillId="0" borderId="11" xfId="0" applyFont="1" applyBorder="1" applyAlignment="1">
      <alignment horizontal="left" vertical="top" wrapText="1"/>
    </xf>
    <xf numFmtId="0" fontId="4" fillId="0" borderId="12" xfId="0" applyFont="1" applyBorder="1" applyAlignment="1">
      <alignment horizontal="left" vertical="top" wrapText="1"/>
    </xf>
    <xf numFmtId="0" fontId="2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49" fontId="9" fillId="0" borderId="11" xfId="0" applyNumberFormat="1" applyFont="1" applyBorder="1" applyAlignment="1">
      <alignment horizontal="left" vertical="center" wrapText="1"/>
    </xf>
    <xf numFmtId="0" fontId="9" fillId="0" borderId="2" xfId="0" applyFont="1" applyBorder="1" applyAlignment="1">
      <alignment horizontal="center" vertical="top" wrapText="1"/>
    </xf>
    <xf numFmtId="0" fontId="9" fillId="0" borderId="7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3" fillId="0" borderId="0" xfId="0" applyFont="1" applyBorder="1" applyAlignment="1">
      <alignment horizontal="center" vertical="top" wrapText="1"/>
    </xf>
    <xf numFmtId="0" fontId="9" fillId="0" borderId="8" xfId="0" applyFont="1" applyBorder="1" applyAlignment="1">
      <alignment horizontal="center" vertical="top" wrapText="1"/>
    </xf>
    <xf numFmtId="0" fontId="9" fillId="0" borderId="9" xfId="0" applyFont="1" applyBorder="1" applyAlignment="1">
      <alignment horizontal="center" vertical="top" wrapText="1"/>
    </xf>
    <xf numFmtId="0" fontId="9" fillId="0" borderId="5" xfId="0" applyFont="1" applyBorder="1" applyAlignment="1">
      <alignment horizontal="center" vertical="top" wrapText="1"/>
    </xf>
    <xf numFmtId="0" fontId="9" fillId="0" borderId="6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top" wrapText="1"/>
    </xf>
    <xf numFmtId="0" fontId="9" fillId="0" borderId="0" xfId="0" applyFont="1" applyAlignment="1">
      <alignment horizontal="justify" wrapText="1"/>
    </xf>
    <xf numFmtId="0" fontId="9" fillId="0" borderId="1" xfId="0" applyFont="1" applyBorder="1" applyAlignment="1">
      <alignment horizontal="left" wrapText="1"/>
    </xf>
    <xf numFmtId="0" fontId="9" fillId="0" borderId="10" xfId="0" applyFont="1" applyBorder="1" applyAlignment="1">
      <alignment horizontal="left" vertical="center" wrapText="1"/>
    </xf>
    <xf numFmtId="0" fontId="9" fillId="0" borderId="11" xfId="0" applyFont="1" applyBorder="1" applyAlignment="1">
      <alignment horizontal="left" vertical="center" wrapText="1"/>
    </xf>
    <xf numFmtId="49" fontId="9" fillId="0" borderId="12" xfId="0" applyNumberFormat="1" applyFont="1" applyBorder="1" applyAlignment="1">
      <alignment horizontal="left" vertical="center" wrapText="1"/>
    </xf>
    <xf numFmtId="0" fontId="2" fillId="0" borderId="0" xfId="0" applyNumberFormat="1" applyFont="1" applyBorder="1" applyAlignment="1">
      <alignment horizontal="center" vertical="top" wrapText="1"/>
    </xf>
  </cellXfs>
  <cellStyles count="2">
    <cellStyle name="Обычный" xfId="0" builtinId="0"/>
    <cellStyle name="Финансов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2;&#1099;&#1073;&#1086;&#1088;&#1099;%202021/&#1060;&#1077;&#1076;&#1077;&#1088;&#1072;&#1083;&#1100;&#1085;&#1099;&#1077;/&#1053;&#1086;&#1088;&#1084;&#1072;&#1090;&#1080;&#1074;&#1082;&#1072;/1422%20&#1055;&#1088;&#1080;&#1083;&#1086;&#1078;&#1077;&#1085;&#1080;&#1077;%20&#1082;%20&#1088;&#1072;&#1089;&#1087;&#1088;&#1077;&#1076;&#1077;&#1083;&#1077;&#1085;&#1080;&#1102;%20&#1089;&#1088;&#1077;&#1076;&#1089;&#1090;&#1074;_&#1043;&#1044;&#1060;&#1057;&#1056;&#106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прил.1"/>
      <sheetName val="прил.2"/>
      <sheetName val="прил.3"/>
      <sheetName val="прил.4"/>
    </sheetNames>
    <sheetDataSet>
      <sheetData sheetId="0"/>
      <sheetData sheetId="1">
        <row r="120">
          <cell r="C120">
            <v>126583901</v>
          </cell>
          <cell r="D120">
            <v>116282681</v>
          </cell>
          <cell r="F120">
            <v>1320019</v>
          </cell>
        </row>
      </sheetData>
      <sheetData sheetId="2">
        <row r="11">
          <cell r="D11">
            <v>2103480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25"/>
  <sheetViews>
    <sheetView topLeftCell="A4" workbookViewId="0">
      <selection activeCell="A19" sqref="A19"/>
    </sheetView>
  </sheetViews>
  <sheetFormatPr defaultRowHeight="18.75"/>
  <cols>
    <col min="1" max="1" width="40.7109375" style="9" customWidth="1"/>
    <col min="2" max="2" width="23.140625" style="9" customWidth="1"/>
    <col min="3" max="3" width="22.7109375" style="9" customWidth="1"/>
    <col min="4" max="4" width="9.140625" style="9"/>
    <col min="5" max="5" width="21" style="9" customWidth="1"/>
    <col min="6" max="16384" width="9.140625" style="9"/>
  </cols>
  <sheetData>
    <row r="1" spans="1:21" s="1" customFormat="1" ht="15.75">
      <c r="B1" s="115" t="s">
        <v>0</v>
      </c>
      <c r="C1" s="115"/>
    </row>
    <row r="2" spans="1:21" s="1" customFormat="1" ht="22.5" customHeight="1">
      <c r="B2" s="116" t="s">
        <v>1</v>
      </c>
      <c r="C2" s="116"/>
    </row>
    <row r="3" spans="1:21" s="1" customFormat="1" ht="33.75" customHeight="1">
      <c r="B3" s="117" t="s">
        <v>75</v>
      </c>
      <c r="C3" s="117"/>
    </row>
    <row r="4" spans="1:21" s="1" customFormat="1" ht="17.25" customHeight="1">
      <c r="B4" s="118" t="s">
        <v>348</v>
      </c>
      <c r="C4" s="118"/>
    </row>
    <row r="5" spans="1:21" s="1" customFormat="1" ht="22.9" customHeight="1">
      <c r="B5" s="4"/>
      <c r="C5" s="4"/>
    </row>
    <row r="6" spans="1:21" s="1" customFormat="1" ht="61.5" customHeight="1">
      <c r="A6" s="119" t="s">
        <v>349</v>
      </c>
      <c r="B6" s="119"/>
      <c r="C6" s="119"/>
    </row>
    <row r="7" spans="1:21" s="1" customFormat="1" ht="15.75"/>
    <row r="8" spans="1:21" s="6" customFormat="1" ht="39" customHeight="1">
      <c r="A8" s="120" t="s">
        <v>2</v>
      </c>
      <c r="B8" s="120"/>
      <c r="C8" s="113" t="s">
        <v>3</v>
      </c>
    </row>
    <row r="9" spans="1:21" ht="26.45" customHeight="1">
      <c r="A9" s="121" t="s">
        <v>4</v>
      </c>
      <c r="B9" s="122"/>
      <c r="C9" s="112">
        <f>C11+C12</f>
        <v>7894109</v>
      </c>
    </row>
    <row r="10" spans="1:21" ht="18.600000000000001" customHeight="1">
      <c r="A10" s="123" t="s">
        <v>5</v>
      </c>
      <c r="B10" s="124"/>
      <c r="C10" s="110"/>
    </row>
    <row r="11" spans="1:21" ht="68.25" customHeight="1">
      <c r="A11" s="125" t="s">
        <v>6</v>
      </c>
      <c r="B11" s="126"/>
      <c r="C11" s="111">
        <f>прил.2!C225</f>
        <v>7304250</v>
      </c>
      <c r="E11" s="8"/>
    </row>
    <row r="12" spans="1:21" ht="64.900000000000006" customHeight="1">
      <c r="A12" s="125" t="s">
        <v>351</v>
      </c>
      <c r="B12" s="126"/>
      <c r="C12" s="111">
        <f>прил.4!D20</f>
        <v>589859</v>
      </c>
    </row>
    <row r="13" spans="1:21" ht="22.15" customHeight="1">
      <c r="A13" s="7"/>
      <c r="B13" s="7"/>
      <c r="C13" s="8"/>
    </row>
    <row r="14" spans="1:21">
      <c r="B14" s="127"/>
      <c r="C14" s="127"/>
      <c r="D14" s="127"/>
      <c r="E14" s="127"/>
      <c r="F14" s="127"/>
      <c r="G14" s="127"/>
      <c r="H14" s="127"/>
      <c r="I14" s="127"/>
      <c r="J14" s="127"/>
      <c r="K14" s="127"/>
      <c r="Q14" s="10"/>
      <c r="U14" s="11"/>
    </row>
    <row r="15" spans="1:21">
      <c r="A15" s="12"/>
      <c r="B15" s="12"/>
    </row>
    <row r="16" spans="1:21">
      <c r="A16" s="12"/>
      <c r="B16" s="12"/>
    </row>
    <row r="17" spans="1:2">
      <c r="A17" s="12"/>
      <c r="B17" s="12"/>
    </row>
    <row r="18" spans="1:2">
      <c r="A18" s="12"/>
      <c r="B18" s="12"/>
    </row>
    <row r="19" spans="1:2">
      <c r="A19" s="12"/>
      <c r="B19" s="12"/>
    </row>
    <row r="20" spans="1:2">
      <c r="A20" s="12"/>
      <c r="B20" s="12"/>
    </row>
    <row r="21" spans="1:2">
      <c r="A21" s="12"/>
      <c r="B21" s="12"/>
    </row>
    <row r="22" spans="1:2">
      <c r="A22" s="12"/>
      <c r="B22" s="12"/>
    </row>
    <row r="23" spans="1:2">
      <c r="A23" s="12"/>
      <c r="B23" s="12"/>
    </row>
    <row r="24" spans="1:2">
      <c r="A24" s="12"/>
      <c r="B24" s="12"/>
    </row>
    <row r="25" spans="1:2">
      <c r="A25" s="12"/>
      <c r="B25" s="12"/>
    </row>
  </sheetData>
  <mergeCells count="11">
    <mergeCell ref="A9:B9"/>
    <mergeCell ref="A10:B10"/>
    <mergeCell ref="A11:B11"/>
    <mergeCell ref="A12:B12"/>
    <mergeCell ref="B14:K14"/>
    <mergeCell ref="B1:C1"/>
    <mergeCell ref="B2:C2"/>
    <mergeCell ref="B3:C3"/>
    <mergeCell ref="B4:C4"/>
    <mergeCell ref="A6:C6"/>
    <mergeCell ref="A8:B8"/>
  </mergeCells>
  <pageMargins left="0.98425196850393704" right="0.59055118110236227" top="0.55000000000000004" bottom="0.34" header="0.36" footer="0.3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D30"/>
  <sheetViews>
    <sheetView workbookViewId="0">
      <selection activeCell="C7" sqref="C7"/>
    </sheetView>
  </sheetViews>
  <sheetFormatPr defaultRowHeight="18.75"/>
  <cols>
    <col min="1" max="1" width="5.42578125" style="9" customWidth="1"/>
    <col min="2" max="2" width="41.42578125" style="9" customWidth="1"/>
    <col min="3" max="3" width="23.85546875" style="9" customWidth="1"/>
    <col min="4" max="4" width="20" style="6" customWidth="1"/>
    <col min="5" max="16384" width="9.140625" style="9"/>
  </cols>
  <sheetData>
    <row r="1" spans="1:4" s="1" customFormat="1" ht="16.5" customHeight="1">
      <c r="C1" s="130" t="s">
        <v>197</v>
      </c>
      <c r="D1" s="130"/>
    </row>
    <row r="2" spans="1:4" s="1" customFormat="1" ht="20.25" customHeight="1">
      <c r="C2" s="116" t="s">
        <v>1</v>
      </c>
      <c r="D2" s="116"/>
    </row>
    <row r="3" spans="1:4" s="1" customFormat="1" ht="33.75" customHeight="1">
      <c r="C3" s="143" t="s">
        <v>181</v>
      </c>
      <c r="D3" s="143"/>
    </row>
    <row r="4" spans="1:4" s="1" customFormat="1" ht="18" customHeight="1">
      <c r="C4" s="118" t="str">
        <f>прил.1!B4</f>
        <v>от 13.07.2021 № 6/24</v>
      </c>
      <c r="D4" s="118"/>
    </row>
    <row r="5" spans="1:4" s="1" customFormat="1" ht="6.6" customHeight="1">
      <c r="C5" s="4"/>
      <c r="D5" s="3"/>
    </row>
    <row r="6" spans="1:4" s="68" customFormat="1" ht="76.5" customHeight="1">
      <c r="A6" s="144" t="s">
        <v>327</v>
      </c>
      <c r="B6" s="144"/>
      <c r="C6" s="144"/>
      <c r="D6" s="144"/>
    </row>
    <row r="7" spans="1:4" s="1" customFormat="1" ht="27" customHeight="1">
      <c r="D7" s="28"/>
    </row>
    <row r="8" spans="1:4" s="6" customFormat="1" ht="37.9" customHeight="1">
      <c r="A8" s="120" t="s">
        <v>2</v>
      </c>
      <c r="B8" s="120"/>
      <c r="C8" s="120"/>
      <c r="D8" s="5" t="s">
        <v>3</v>
      </c>
    </row>
    <row r="9" spans="1:4" s="71" customFormat="1" ht="13.5" customHeight="1">
      <c r="A9" s="137">
        <v>1</v>
      </c>
      <c r="B9" s="137"/>
      <c r="C9" s="137"/>
      <c r="D9" s="70">
        <v>2</v>
      </c>
    </row>
    <row r="10" spans="1:4" ht="22.15" customHeight="1">
      <c r="A10" s="83" t="s">
        <v>12</v>
      </c>
      <c r="B10" s="141" t="s">
        <v>59</v>
      </c>
      <c r="C10" s="142"/>
      <c r="D10" s="86"/>
    </row>
    <row r="11" spans="1:4" ht="21.75" customHeight="1">
      <c r="A11" s="83" t="s">
        <v>15</v>
      </c>
      <c r="B11" s="141" t="s">
        <v>60</v>
      </c>
      <c r="C11" s="142"/>
      <c r="D11" s="87"/>
    </row>
    <row r="12" spans="1:4" ht="22.15" customHeight="1">
      <c r="A12" s="83" t="s">
        <v>16</v>
      </c>
      <c r="B12" s="141" t="s">
        <v>62</v>
      </c>
      <c r="C12" s="142"/>
      <c r="D12" s="87"/>
    </row>
    <row r="13" spans="1:4" ht="22.15" customHeight="1">
      <c r="A13" s="83" t="s">
        <v>17</v>
      </c>
      <c r="B13" s="141" t="s">
        <v>63</v>
      </c>
      <c r="C13" s="142"/>
      <c r="D13" s="87"/>
    </row>
    <row r="14" spans="1:4" ht="22.15" customHeight="1">
      <c r="A14" s="83" t="s">
        <v>18</v>
      </c>
      <c r="B14" s="141" t="s">
        <v>64</v>
      </c>
      <c r="C14" s="142"/>
      <c r="D14" s="88"/>
    </row>
    <row r="15" spans="1:4" ht="22.15" customHeight="1">
      <c r="A15" s="83" t="s">
        <v>19</v>
      </c>
      <c r="B15" s="141" t="s">
        <v>65</v>
      </c>
      <c r="C15" s="142"/>
      <c r="D15" s="87"/>
    </row>
    <row r="16" spans="1:4" ht="22.15" customHeight="1">
      <c r="A16" s="83" t="s">
        <v>20</v>
      </c>
      <c r="B16" s="141" t="s">
        <v>66</v>
      </c>
      <c r="C16" s="142"/>
      <c r="D16" s="87"/>
    </row>
    <row r="17" spans="1:4" ht="36.75" customHeight="1">
      <c r="A17" s="83" t="s">
        <v>182</v>
      </c>
      <c r="B17" s="141" t="s">
        <v>183</v>
      </c>
      <c r="C17" s="142"/>
      <c r="D17" s="87"/>
    </row>
    <row r="18" spans="1:4" ht="55.15" customHeight="1">
      <c r="A18" s="83" t="s">
        <v>67</v>
      </c>
      <c r="B18" s="141" t="s">
        <v>189</v>
      </c>
      <c r="C18" s="142"/>
      <c r="D18" s="87">
        <f>D21+D22+D20+D23</f>
        <v>5403</v>
      </c>
    </row>
    <row r="19" spans="1:4" ht="18.600000000000001" customHeight="1">
      <c r="A19" s="72"/>
      <c r="B19" s="84" t="s">
        <v>5</v>
      </c>
      <c r="C19" s="85"/>
      <c r="D19" s="87"/>
    </row>
    <row r="20" spans="1:4" ht="21.75" customHeight="1">
      <c r="A20" s="90" t="s">
        <v>190</v>
      </c>
      <c r="B20" s="141" t="s">
        <v>184</v>
      </c>
      <c r="C20" s="142"/>
      <c r="D20" s="87"/>
    </row>
    <row r="21" spans="1:4" ht="21.75" customHeight="1">
      <c r="A21" s="83" t="s">
        <v>185</v>
      </c>
      <c r="B21" s="141" t="s">
        <v>186</v>
      </c>
      <c r="C21" s="142"/>
      <c r="D21" s="87">
        <v>2132</v>
      </c>
    </row>
    <row r="22" spans="1:4" ht="58.5" customHeight="1">
      <c r="A22" s="83" t="s">
        <v>187</v>
      </c>
      <c r="B22" s="141" t="s">
        <v>191</v>
      </c>
      <c r="C22" s="142"/>
      <c r="D22" s="87">
        <v>3271</v>
      </c>
    </row>
    <row r="23" spans="1:4" ht="36.6" customHeight="1">
      <c r="A23" s="83" t="s">
        <v>188</v>
      </c>
      <c r="B23" s="141" t="s">
        <v>192</v>
      </c>
      <c r="C23" s="142"/>
      <c r="D23" s="87"/>
    </row>
    <row r="24" spans="1:4" ht="36" customHeight="1">
      <c r="A24" s="72" t="s">
        <v>69</v>
      </c>
      <c r="B24" s="134" t="s">
        <v>70</v>
      </c>
      <c r="C24" s="135"/>
      <c r="D24" s="87"/>
    </row>
    <row r="25" spans="1:4" s="78" customFormat="1" ht="35.25" customHeight="1">
      <c r="A25" s="139" t="s">
        <v>71</v>
      </c>
      <c r="B25" s="139"/>
      <c r="C25" s="140"/>
      <c r="D25" s="89">
        <f>D11+D18</f>
        <v>5403</v>
      </c>
    </row>
    <row r="26" spans="1:4" ht="9.75" customHeight="1">
      <c r="A26" s="12"/>
      <c r="B26" s="12"/>
      <c r="C26" s="12"/>
    </row>
    <row r="27" spans="1:4">
      <c r="A27" s="12"/>
      <c r="B27" s="12"/>
      <c r="C27" s="12"/>
    </row>
    <row r="28" spans="1:4">
      <c r="A28" s="12"/>
      <c r="B28" s="12"/>
      <c r="C28" s="12"/>
    </row>
    <row r="29" spans="1:4">
      <c r="A29" s="12"/>
      <c r="B29" s="12"/>
      <c r="C29" s="12"/>
    </row>
    <row r="30" spans="1:4">
      <c r="A30" s="12"/>
      <c r="B30" s="12"/>
      <c r="C30" s="12"/>
    </row>
  </sheetData>
  <mergeCells count="22">
    <mergeCell ref="C1:D1"/>
    <mergeCell ref="C2:D2"/>
    <mergeCell ref="C3:D3"/>
    <mergeCell ref="C4:D4"/>
    <mergeCell ref="A6:D6"/>
    <mergeCell ref="A8:C8"/>
    <mergeCell ref="A9:C9"/>
    <mergeCell ref="B10:C10"/>
    <mergeCell ref="B11:C11"/>
    <mergeCell ref="B12:C12"/>
    <mergeCell ref="B13:C13"/>
    <mergeCell ref="B14:C14"/>
    <mergeCell ref="B22:C22"/>
    <mergeCell ref="B23:C23"/>
    <mergeCell ref="B24:C24"/>
    <mergeCell ref="A25:C25"/>
    <mergeCell ref="B15:C15"/>
    <mergeCell ref="B16:C16"/>
    <mergeCell ref="B17:C17"/>
    <mergeCell ref="B18:C18"/>
    <mergeCell ref="B20:C20"/>
    <mergeCell ref="B21:C21"/>
  </mergeCells>
  <pageMargins left="0.98425196850393704" right="0.59055118110236227" top="0.19685039370078741" bottom="0.15748031496062992" header="0.15748031496062992" footer="0.15748031496062992"/>
  <pageSetup paperSize="9" scale="95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D30"/>
  <sheetViews>
    <sheetView workbookViewId="0">
      <selection activeCell="C7" sqref="C7"/>
    </sheetView>
  </sheetViews>
  <sheetFormatPr defaultRowHeight="18.75"/>
  <cols>
    <col min="1" max="1" width="5.42578125" style="9" customWidth="1"/>
    <col min="2" max="2" width="41.42578125" style="9" customWidth="1"/>
    <col min="3" max="3" width="23.85546875" style="9" customWidth="1"/>
    <col min="4" max="4" width="20" style="6" customWidth="1"/>
    <col min="5" max="16384" width="9.140625" style="9"/>
  </cols>
  <sheetData>
    <row r="1" spans="1:4" s="1" customFormat="1" ht="16.5" customHeight="1">
      <c r="C1" s="130" t="s">
        <v>198</v>
      </c>
      <c r="D1" s="130"/>
    </row>
    <row r="2" spans="1:4" s="1" customFormat="1" ht="20.25" customHeight="1">
      <c r="C2" s="116" t="s">
        <v>1</v>
      </c>
      <c r="D2" s="116"/>
    </row>
    <row r="3" spans="1:4" s="1" customFormat="1" ht="33.75" customHeight="1">
      <c r="C3" s="143" t="s">
        <v>181</v>
      </c>
      <c r="D3" s="143"/>
    </row>
    <row r="4" spans="1:4" s="1" customFormat="1" ht="18" customHeight="1">
      <c r="C4" s="118" t="str">
        <f>прил.1!B4</f>
        <v>от 13.07.2021 № 6/24</v>
      </c>
      <c r="D4" s="118"/>
    </row>
    <row r="5" spans="1:4" s="1" customFormat="1" ht="6.6" customHeight="1">
      <c r="C5" s="4"/>
      <c r="D5" s="3"/>
    </row>
    <row r="6" spans="1:4" s="68" customFormat="1" ht="76.5" customHeight="1">
      <c r="A6" s="144" t="s">
        <v>326</v>
      </c>
      <c r="B6" s="144"/>
      <c r="C6" s="144"/>
      <c r="D6" s="144"/>
    </row>
    <row r="7" spans="1:4" s="1" customFormat="1" ht="27" customHeight="1">
      <c r="D7" s="28"/>
    </row>
    <row r="8" spans="1:4" s="6" customFormat="1" ht="37.9" customHeight="1">
      <c r="A8" s="120" t="s">
        <v>2</v>
      </c>
      <c r="B8" s="120"/>
      <c r="C8" s="120"/>
      <c r="D8" s="5" t="s">
        <v>3</v>
      </c>
    </row>
    <row r="9" spans="1:4" s="71" customFormat="1" ht="13.5" customHeight="1">
      <c r="A9" s="137">
        <v>1</v>
      </c>
      <c r="B9" s="137"/>
      <c r="C9" s="137"/>
      <c r="D9" s="70">
        <v>2</v>
      </c>
    </row>
    <row r="10" spans="1:4" ht="22.15" customHeight="1">
      <c r="A10" s="83" t="s">
        <v>12</v>
      </c>
      <c r="B10" s="141" t="s">
        <v>59</v>
      </c>
      <c r="C10" s="142"/>
      <c r="D10" s="86"/>
    </row>
    <row r="11" spans="1:4" ht="21.75" customHeight="1">
      <c r="A11" s="83" t="s">
        <v>15</v>
      </c>
      <c r="B11" s="141" t="s">
        <v>60</v>
      </c>
      <c r="C11" s="142"/>
      <c r="D11" s="87"/>
    </row>
    <row r="12" spans="1:4" ht="22.15" customHeight="1">
      <c r="A12" s="83" t="s">
        <v>16</v>
      </c>
      <c r="B12" s="141" t="s">
        <v>62</v>
      </c>
      <c r="C12" s="142"/>
      <c r="D12" s="87"/>
    </row>
    <row r="13" spans="1:4" ht="22.15" customHeight="1">
      <c r="A13" s="83" t="s">
        <v>17</v>
      </c>
      <c r="B13" s="141" t="s">
        <v>63</v>
      </c>
      <c r="C13" s="142"/>
      <c r="D13" s="87"/>
    </row>
    <row r="14" spans="1:4" ht="22.15" customHeight="1">
      <c r="A14" s="83" t="s">
        <v>18</v>
      </c>
      <c r="B14" s="141" t="s">
        <v>64</v>
      </c>
      <c r="C14" s="142"/>
      <c r="D14" s="88"/>
    </row>
    <row r="15" spans="1:4" ht="22.15" customHeight="1">
      <c r="A15" s="83" t="s">
        <v>19</v>
      </c>
      <c r="B15" s="141" t="s">
        <v>65</v>
      </c>
      <c r="C15" s="142"/>
      <c r="D15" s="87"/>
    </row>
    <row r="16" spans="1:4" ht="22.15" customHeight="1">
      <c r="A16" s="83" t="s">
        <v>20</v>
      </c>
      <c r="B16" s="141" t="s">
        <v>66</v>
      </c>
      <c r="C16" s="142"/>
      <c r="D16" s="87"/>
    </row>
    <row r="17" spans="1:4" ht="36.75" customHeight="1">
      <c r="A17" s="83" t="s">
        <v>182</v>
      </c>
      <c r="B17" s="141" t="s">
        <v>183</v>
      </c>
      <c r="C17" s="142"/>
      <c r="D17" s="87"/>
    </row>
    <row r="18" spans="1:4" ht="55.15" customHeight="1">
      <c r="A18" s="83" t="s">
        <v>67</v>
      </c>
      <c r="B18" s="141" t="s">
        <v>189</v>
      </c>
      <c r="C18" s="142"/>
      <c r="D18" s="87">
        <f>D21+D22+D20+D23</f>
        <v>5403</v>
      </c>
    </row>
    <row r="19" spans="1:4" ht="18.600000000000001" customHeight="1">
      <c r="A19" s="72"/>
      <c r="B19" s="84" t="s">
        <v>5</v>
      </c>
      <c r="C19" s="85"/>
      <c r="D19" s="87"/>
    </row>
    <row r="20" spans="1:4" ht="21.75" customHeight="1">
      <c r="A20" s="90" t="s">
        <v>190</v>
      </c>
      <c r="B20" s="141" t="s">
        <v>184</v>
      </c>
      <c r="C20" s="142"/>
      <c r="D20" s="87"/>
    </row>
    <row r="21" spans="1:4" ht="21.75" customHeight="1">
      <c r="A21" s="83" t="s">
        <v>185</v>
      </c>
      <c r="B21" s="141" t="s">
        <v>186</v>
      </c>
      <c r="C21" s="142"/>
      <c r="D21" s="87">
        <v>2132</v>
      </c>
    </row>
    <row r="22" spans="1:4" ht="58.5" customHeight="1">
      <c r="A22" s="83" t="s">
        <v>187</v>
      </c>
      <c r="B22" s="141" t="s">
        <v>191</v>
      </c>
      <c r="C22" s="142"/>
      <c r="D22" s="87">
        <v>3271</v>
      </c>
    </row>
    <row r="23" spans="1:4" ht="36.6" customHeight="1">
      <c r="A23" s="83" t="s">
        <v>188</v>
      </c>
      <c r="B23" s="141" t="s">
        <v>192</v>
      </c>
      <c r="C23" s="142"/>
      <c r="D23" s="87"/>
    </row>
    <row r="24" spans="1:4" ht="36" customHeight="1">
      <c r="A24" s="72" t="s">
        <v>69</v>
      </c>
      <c r="B24" s="134" t="s">
        <v>70</v>
      </c>
      <c r="C24" s="135"/>
      <c r="D24" s="87"/>
    </row>
    <row r="25" spans="1:4" s="78" customFormat="1" ht="35.25" customHeight="1">
      <c r="A25" s="139" t="s">
        <v>71</v>
      </c>
      <c r="B25" s="139"/>
      <c r="C25" s="140"/>
      <c r="D25" s="89">
        <f>D11+D18</f>
        <v>5403</v>
      </c>
    </row>
    <row r="26" spans="1:4" ht="9.75" customHeight="1">
      <c r="A26" s="12"/>
      <c r="B26" s="12"/>
      <c r="C26" s="12"/>
    </row>
    <row r="27" spans="1:4">
      <c r="A27" s="12"/>
      <c r="B27" s="12"/>
      <c r="C27" s="12"/>
    </row>
    <row r="28" spans="1:4">
      <c r="A28" s="12"/>
      <c r="B28" s="12"/>
      <c r="C28" s="12"/>
    </row>
    <row r="29" spans="1:4">
      <c r="A29" s="12"/>
      <c r="B29" s="12"/>
      <c r="C29" s="12"/>
    </row>
    <row r="30" spans="1:4">
      <c r="A30" s="12"/>
      <c r="B30" s="12"/>
      <c r="C30" s="12"/>
    </row>
  </sheetData>
  <mergeCells count="22">
    <mergeCell ref="C1:D1"/>
    <mergeCell ref="C2:D2"/>
    <mergeCell ref="C3:D3"/>
    <mergeCell ref="C4:D4"/>
    <mergeCell ref="A6:D6"/>
    <mergeCell ref="A8:C8"/>
    <mergeCell ref="A9:C9"/>
    <mergeCell ref="B10:C10"/>
    <mergeCell ref="B11:C11"/>
    <mergeCell ref="B12:C12"/>
    <mergeCell ref="B13:C13"/>
    <mergeCell ref="B14:C14"/>
    <mergeCell ref="B22:C22"/>
    <mergeCell ref="B23:C23"/>
    <mergeCell ref="B24:C24"/>
    <mergeCell ref="A25:C25"/>
    <mergeCell ref="B15:C15"/>
    <mergeCell ref="B16:C16"/>
    <mergeCell ref="B17:C17"/>
    <mergeCell ref="B18:C18"/>
    <mergeCell ref="B20:C20"/>
    <mergeCell ref="B21:C21"/>
  </mergeCells>
  <pageMargins left="0.98425196850393704" right="0.59055118110236227" top="0.19685039370078741" bottom="0.15748031496062992" header="0.15748031496062992" footer="0.15748031496062992"/>
  <pageSetup paperSize="9" scale="95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:D30"/>
  <sheetViews>
    <sheetView workbookViewId="0">
      <selection activeCell="C7" sqref="C7"/>
    </sheetView>
  </sheetViews>
  <sheetFormatPr defaultRowHeight="18.75"/>
  <cols>
    <col min="1" max="1" width="5.42578125" style="9" customWidth="1"/>
    <col min="2" max="2" width="41.42578125" style="9" customWidth="1"/>
    <col min="3" max="3" width="23.85546875" style="9" customWidth="1"/>
    <col min="4" max="4" width="20" style="6" customWidth="1"/>
    <col min="5" max="16384" width="9.140625" style="9"/>
  </cols>
  <sheetData>
    <row r="1" spans="1:4" s="1" customFormat="1" ht="16.5" customHeight="1">
      <c r="C1" s="130" t="s">
        <v>199</v>
      </c>
      <c r="D1" s="130"/>
    </row>
    <row r="2" spans="1:4" s="1" customFormat="1" ht="20.25" customHeight="1">
      <c r="C2" s="116" t="s">
        <v>1</v>
      </c>
      <c r="D2" s="116"/>
    </row>
    <row r="3" spans="1:4" s="1" customFormat="1" ht="33.75" customHeight="1">
      <c r="C3" s="143" t="s">
        <v>181</v>
      </c>
      <c r="D3" s="143"/>
    </row>
    <row r="4" spans="1:4" s="1" customFormat="1" ht="18" customHeight="1">
      <c r="C4" s="118" t="str">
        <f>прил.1!B4</f>
        <v>от 13.07.2021 № 6/24</v>
      </c>
      <c r="D4" s="118"/>
    </row>
    <row r="5" spans="1:4" s="1" customFormat="1" ht="6.6" customHeight="1">
      <c r="C5" s="4"/>
      <c r="D5" s="3"/>
    </row>
    <row r="6" spans="1:4" s="68" customFormat="1" ht="76.5" customHeight="1">
      <c r="A6" s="144" t="s">
        <v>325</v>
      </c>
      <c r="B6" s="144"/>
      <c r="C6" s="144"/>
      <c r="D6" s="144"/>
    </row>
    <row r="7" spans="1:4" s="1" customFormat="1" ht="27" customHeight="1">
      <c r="D7" s="28"/>
    </row>
    <row r="8" spans="1:4" s="6" customFormat="1" ht="37.9" customHeight="1">
      <c r="A8" s="120" t="s">
        <v>2</v>
      </c>
      <c r="B8" s="120"/>
      <c r="C8" s="120"/>
      <c r="D8" s="5" t="s">
        <v>3</v>
      </c>
    </row>
    <row r="9" spans="1:4" s="71" customFormat="1" ht="13.5" customHeight="1">
      <c r="A9" s="137">
        <v>1</v>
      </c>
      <c r="B9" s="137"/>
      <c r="C9" s="137"/>
      <c r="D9" s="70">
        <v>2</v>
      </c>
    </row>
    <row r="10" spans="1:4" ht="22.15" customHeight="1">
      <c r="A10" s="83" t="s">
        <v>12</v>
      </c>
      <c r="B10" s="141" t="s">
        <v>59</v>
      </c>
      <c r="C10" s="142"/>
      <c r="D10" s="86"/>
    </row>
    <row r="11" spans="1:4" ht="21.75" customHeight="1">
      <c r="A11" s="83" t="s">
        <v>15</v>
      </c>
      <c r="B11" s="141" t="s">
        <v>60</v>
      </c>
      <c r="C11" s="142"/>
      <c r="D11" s="87"/>
    </row>
    <row r="12" spans="1:4" ht="22.15" customHeight="1">
      <c r="A12" s="83" t="s">
        <v>16</v>
      </c>
      <c r="B12" s="141" t="s">
        <v>62</v>
      </c>
      <c r="C12" s="142"/>
      <c r="D12" s="87"/>
    </row>
    <row r="13" spans="1:4" ht="22.15" customHeight="1">
      <c r="A13" s="83" t="s">
        <v>17</v>
      </c>
      <c r="B13" s="141" t="s">
        <v>63</v>
      </c>
      <c r="C13" s="142"/>
      <c r="D13" s="87"/>
    </row>
    <row r="14" spans="1:4" ht="22.15" customHeight="1">
      <c r="A14" s="83" t="s">
        <v>18</v>
      </c>
      <c r="B14" s="141" t="s">
        <v>64</v>
      </c>
      <c r="C14" s="142"/>
      <c r="D14" s="88"/>
    </row>
    <row r="15" spans="1:4" ht="22.15" customHeight="1">
      <c r="A15" s="83" t="s">
        <v>19</v>
      </c>
      <c r="B15" s="141" t="s">
        <v>65</v>
      </c>
      <c r="C15" s="142"/>
      <c r="D15" s="87"/>
    </row>
    <row r="16" spans="1:4" ht="22.15" customHeight="1">
      <c r="A16" s="83" t="s">
        <v>20</v>
      </c>
      <c r="B16" s="141" t="s">
        <v>66</v>
      </c>
      <c r="C16" s="142"/>
      <c r="D16" s="87"/>
    </row>
    <row r="17" spans="1:4" ht="36.75" customHeight="1">
      <c r="A17" s="83" t="s">
        <v>182</v>
      </c>
      <c r="B17" s="141" t="s">
        <v>183</v>
      </c>
      <c r="C17" s="142"/>
      <c r="D17" s="87"/>
    </row>
    <row r="18" spans="1:4" ht="55.15" customHeight="1">
      <c r="A18" s="83" t="s">
        <v>67</v>
      </c>
      <c r="B18" s="141" t="s">
        <v>189</v>
      </c>
      <c r="C18" s="142"/>
      <c r="D18" s="87">
        <f>D21+D22+D20+D23</f>
        <v>5403</v>
      </c>
    </row>
    <row r="19" spans="1:4" ht="18.600000000000001" customHeight="1">
      <c r="A19" s="72"/>
      <c r="B19" s="84" t="s">
        <v>5</v>
      </c>
      <c r="C19" s="85"/>
      <c r="D19" s="87"/>
    </row>
    <row r="20" spans="1:4" ht="21.75" customHeight="1">
      <c r="A20" s="90" t="s">
        <v>190</v>
      </c>
      <c r="B20" s="141" t="s">
        <v>184</v>
      </c>
      <c r="C20" s="142"/>
      <c r="D20" s="87"/>
    </row>
    <row r="21" spans="1:4" ht="21.75" customHeight="1">
      <c r="A21" s="83" t="s">
        <v>185</v>
      </c>
      <c r="B21" s="141" t="s">
        <v>186</v>
      </c>
      <c r="C21" s="142"/>
      <c r="D21" s="87">
        <v>2132</v>
      </c>
    </row>
    <row r="22" spans="1:4" ht="58.5" customHeight="1">
      <c r="A22" s="83" t="s">
        <v>187</v>
      </c>
      <c r="B22" s="141" t="s">
        <v>191</v>
      </c>
      <c r="C22" s="142"/>
      <c r="D22" s="87">
        <v>3271</v>
      </c>
    </row>
    <row r="23" spans="1:4" ht="36.6" customHeight="1">
      <c r="A23" s="83" t="s">
        <v>188</v>
      </c>
      <c r="B23" s="141" t="s">
        <v>192</v>
      </c>
      <c r="C23" s="142"/>
      <c r="D23" s="87"/>
    </row>
    <row r="24" spans="1:4" ht="36" customHeight="1">
      <c r="A24" s="72" t="s">
        <v>69</v>
      </c>
      <c r="B24" s="134" t="s">
        <v>70</v>
      </c>
      <c r="C24" s="135"/>
      <c r="D24" s="87"/>
    </row>
    <row r="25" spans="1:4" s="78" customFormat="1" ht="35.25" customHeight="1">
      <c r="A25" s="139" t="s">
        <v>71</v>
      </c>
      <c r="B25" s="139"/>
      <c r="C25" s="140"/>
      <c r="D25" s="89">
        <f>D11+D18</f>
        <v>5403</v>
      </c>
    </row>
    <row r="26" spans="1:4" ht="9.75" customHeight="1">
      <c r="A26" s="12"/>
      <c r="B26" s="12"/>
      <c r="C26" s="12"/>
    </row>
    <row r="27" spans="1:4">
      <c r="A27" s="12"/>
      <c r="B27" s="12"/>
      <c r="C27" s="12"/>
    </row>
    <row r="28" spans="1:4">
      <c r="A28" s="12"/>
      <c r="B28" s="12"/>
      <c r="C28" s="12"/>
    </row>
    <row r="29" spans="1:4">
      <c r="A29" s="12"/>
      <c r="B29" s="12"/>
      <c r="C29" s="12"/>
    </row>
    <row r="30" spans="1:4">
      <c r="A30" s="12"/>
      <c r="B30" s="12"/>
      <c r="C30" s="12"/>
    </row>
  </sheetData>
  <mergeCells count="22">
    <mergeCell ref="C1:D1"/>
    <mergeCell ref="C2:D2"/>
    <mergeCell ref="C3:D3"/>
    <mergeCell ref="C4:D4"/>
    <mergeCell ref="A6:D6"/>
    <mergeCell ref="A8:C8"/>
    <mergeCell ref="A9:C9"/>
    <mergeCell ref="B10:C10"/>
    <mergeCell ref="B11:C11"/>
    <mergeCell ref="B12:C12"/>
    <mergeCell ref="B13:C13"/>
    <mergeCell ref="B14:C14"/>
    <mergeCell ref="B22:C22"/>
    <mergeCell ref="B23:C23"/>
    <mergeCell ref="B24:C24"/>
    <mergeCell ref="A25:C25"/>
    <mergeCell ref="B15:C15"/>
    <mergeCell ref="B16:C16"/>
    <mergeCell ref="B17:C17"/>
    <mergeCell ref="B18:C18"/>
    <mergeCell ref="B20:C20"/>
    <mergeCell ref="B21:C21"/>
  </mergeCells>
  <pageMargins left="0.98425196850393704" right="0.59055118110236227" top="0.19685039370078741" bottom="0.15748031496062992" header="0.15748031496062992" footer="0.15748031496062992"/>
  <pageSetup paperSize="9" scale="95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dimension ref="A1:D30"/>
  <sheetViews>
    <sheetView workbookViewId="0">
      <selection activeCell="C7" sqref="C7"/>
    </sheetView>
  </sheetViews>
  <sheetFormatPr defaultRowHeight="18.75"/>
  <cols>
    <col min="1" max="1" width="5.42578125" style="9" customWidth="1"/>
    <col min="2" max="2" width="41.42578125" style="9" customWidth="1"/>
    <col min="3" max="3" width="23.85546875" style="9" customWidth="1"/>
    <col min="4" max="4" width="20" style="6" customWidth="1"/>
    <col min="5" max="16384" width="9.140625" style="9"/>
  </cols>
  <sheetData>
    <row r="1" spans="1:4" s="1" customFormat="1" ht="16.5" customHeight="1">
      <c r="C1" s="130" t="s">
        <v>200</v>
      </c>
      <c r="D1" s="130"/>
    </row>
    <row r="2" spans="1:4" s="1" customFormat="1" ht="20.25" customHeight="1">
      <c r="C2" s="116" t="s">
        <v>1</v>
      </c>
      <c r="D2" s="116"/>
    </row>
    <row r="3" spans="1:4" s="1" customFormat="1" ht="33.75" customHeight="1">
      <c r="C3" s="143" t="s">
        <v>181</v>
      </c>
      <c r="D3" s="143"/>
    </row>
    <row r="4" spans="1:4" s="1" customFormat="1" ht="18" customHeight="1">
      <c r="C4" s="118" t="str">
        <f>прил.1!B4</f>
        <v>от 13.07.2021 № 6/24</v>
      </c>
      <c r="D4" s="118"/>
    </row>
    <row r="5" spans="1:4" s="1" customFormat="1" ht="6.6" customHeight="1">
      <c r="C5" s="4"/>
      <c r="D5" s="3"/>
    </row>
    <row r="6" spans="1:4" s="68" customFormat="1" ht="76.5" customHeight="1">
      <c r="A6" s="144" t="s">
        <v>324</v>
      </c>
      <c r="B6" s="144"/>
      <c r="C6" s="144"/>
      <c r="D6" s="144"/>
    </row>
    <row r="7" spans="1:4" s="1" customFormat="1" ht="27" customHeight="1">
      <c r="D7" s="28"/>
    </row>
    <row r="8" spans="1:4" s="6" customFormat="1" ht="37.9" customHeight="1">
      <c r="A8" s="120" t="s">
        <v>2</v>
      </c>
      <c r="B8" s="120"/>
      <c r="C8" s="120"/>
      <c r="D8" s="5" t="s">
        <v>3</v>
      </c>
    </row>
    <row r="9" spans="1:4" s="71" customFormat="1" ht="13.5" customHeight="1">
      <c r="A9" s="137">
        <v>1</v>
      </c>
      <c r="B9" s="137"/>
      <c r="C9" s="137"/>
      <c r="D9" s="70">
        <v>2</v>
      </c>
    </row>
    <row r="10" spans="1:4" ht="22.15" customHeight="1">
      <c r="A10" s="83" t="s">
        <v>12</v>
      </c>
      <c r="B10" s="141" t="s">
        <v>59</v>
      </c>
      <c r="C10" s="142"/>
      <c r="D10" s="86"/>
    </row>
    <row r="11" spans="1:4" ht="21.75" customHeight="1">
      <c r="A11" s="83" t="s">
        <v>15</v>
      </c>
      <c r="B11" s="141" t="s">
        <v>60</v>
      </c>
      <c r="C11" s="142"/>
      <c r="D11" s="87"/>
    </row>
    <row r="12" spans="1:4" ht="22.15" customHeight="1">
      <c r="A12" s="83" t="s">
        <v>16</v>
      </c>
      <c r="B12" s="141" t="s">
        <v>62</v>
      </c>
      <c r="C12" s="142"/>
      <c r="D12" s="87"/>
    </row>
    <row r="13" spans="1:4" ht="22.15" customHeight="1">
      <c r="A13" s="83" t="s">
        <v>17</v>
      </c>
      <c r="B13" s="141" t="s">
        <v>63</v>
      </c>
      <c r="C13" s="142"/>
      <c r="D13" s="87"/>
    </row>
    <row r="14" spans="1:4" ht="22.15" customHeight="1">
      <c r="A14" s="83" t="s">
        <v>18</v>
      </c>
      <c r="B14" s="141" t="s">
        <v>64</v>
      </c>
      <c r="C14" s="142"/>
      <c r="D14" s="88"/>
    </row>
    <row r="15" spans="1:4" ht="22.15" customHeight="1">
      <c r="A15" s="83" t="s">
        <v>19</v>
      </c>
      <c r="B15" s="141" t="s">
        <v>65</v>
      </c>
      <c r="C15" s="142"/>
      <c r="D15" s="87"/>
    </row>
    <row r="16" spans="1:4" ht="22.15" customHeight="1">
      <c r="A16" s="83" t="s">
        <v>20</v>
      </c>
      <c r="B16" s="141" t="s">
        <v>66</v>
      </c>
      <c r="C16" s="142"/>
      <c r="D16" s="87"/>
    </row>
    <row r="17" spans="1:4" ht="36.75" customHeight="1">
      <c r="A17" s="83" t="s">
        <v>182</v>
      </c>
      <c r="B17" s="141" t="s">
        <v>183</v>
      </c>
      <c r="C17" s="142"/>
      <c r="D17" s="87"/>
    </row>
    <row r="18" spans="1:4" ht="55.15" customHeight="1">
      <c r="A18" s="83" t="s">
        <v>67</v>
      </c>
      <c r="B18" s="141" t="s">
        <v>189</v>
      </c>
      <c r="C18" s="142"/>
      <c r="D18" s="87">
        <f>D21+D22+D20+D23</f>
        <v>5403</v>
      </c>
    </row>
    <row r="19" spans="1:4" ht="18.600000000000001" customHeight="1">
      <c r="A19" s="72"/>
      <c r="B19" s="84" t="s">
        <v>5</v>
      </c>
      <c r="C19" s="85"/>
      <c r="D19" s="87"/>
    </row>
    <row r="20" spans="1:4" ht="21.75" customHeight="1">
      <c r="A20" s="90" t="s">
        <v>190</v>
      </c>
      <c r="B20" s="141" t="s">
        <v>184</v>
      </c>
      <c r="C20" s="142"/>
      <c r="D20" s="87"/>
    </row>
    <row r="21" spans="1:4" ht="21.75" customHeight="1">
      <c r="A21" s="83" t="s">
        <v>185</v>
      </c>
      <c r="B21" s="141" t="s">
        <v>186</v>
      </c>
      <c r="C21" s="142"/>
      <c r="D21" s="87">
        <v>2132</v>
      </c>
    </row>
    <row r="22" spans="1:4" ht="58.5" customHeight="1">
      <c r="A22" s="83" t="s">
        <v>187</v>
      </c>
      <c r="B22" s="141" t="s">
        <v>191</v>
      </c>
      <c r="C22" s="142"/>
      <c r="D22" s="87">
        <v>3271</v>
      </c>
    </row>
    <row r="23" spans="1:4" ht="36.6" customHeight="1">
      <c r="A23" s="83" t="s">
        <v>188</v>
      </c>
      <c r="B23" s="141" t="s">
        <v>192</v>
      </c>
      <c r="C23" s="142"/>
      <c r="D23" s="87"/>
    </row>
    <row r="24" spans="1:4" ht="36" customHeight="1">
      <c r="A24" s="72" t="s">
        <v>69</v>
      </c>
      <c r="B24" s="134" t="s">
        <v>70</v>
      </c>
      <c r="C24" s="135"/>
      <c r="D24" s="87"/>
    </row>
    <row r="25" spans="1:4" s="78" customFormat="1" ht="35.25" customHeight="1">
      <c r="A25" s="139" t="s">
        <v>71</v>
      </c>
      <c r="B25" s="139"/>
      <c r="C25" s="140"/>
      <c r="D25" s="89">
        <f>D11+D18</f>
        <v>5403</v>
      </c>
    </row>
    <row r="26" spans="1:4" ht="9.75" customHeight="1">
      <c r="A26" s="12"/>
      <c r="B26" s="12"/>
      <c r="C26" s="12"/>
    </row>
    <row r="27" spans="1:4">
      <c r="A27" s="12"/>
      <c r="B27" s="12"/>
      <c r="C27" s="12"/>
    </row>
    <row r="28" spans="1:4">
      <c r="A28" s="12"/>
      <c r="B28" s="12"/>
      <c r="C28" s="12"/>
    </row>
    <row r="29" spans="1:4">
      <c r="A29" s="12"/>
      <c r="B29" s="12"/>
      <c r="C29" s="12"/>
    </row>
    <row r="30" spans="1:4">
      <c r="A30" s="12"/>
      <c r="B30" s="12"/>
      <c r="C30" s="12"/>
    </row>
  </sheetData>
  <mergeCells count="22">
    <mergeCell ref="C1:D1"/>
    <mergeCell ref="C2:D2"/>
    <mergeCell ref="C3:D3"/>
    <mergeCell ref="C4:D4"/>
    <mergeCell ref="A6:D6"/>
    <mergeCell ref="A8:C8"/>
    <mergeCell ref="A9:C9"/>
    <mergeCell ref="B10:C10"/>
    <mergeCell ref="B11:C11"/>
    <mergeCell ref="B12:C12"/>
    <mergeCell ref="B13:C13"/>
    <mergeCell ref="B14:C14"/>
    <mergeCell ref="B22:C22"/>
    <mergeCell ref="B23:C23"/>
    <mergeCell ref="B24:C24"/>
    <mergeCell ref="A25:C25"/>
    <mergeCell ref="B15:C15"/>
    <mergeCell ref="B16:C16"/>
    <mergeCell ref="B17:C17"/>
    <mergeCell ref="B18:C18"/>
    <mergeCell ref="B20:C20"/>
    <mergeCell ref="B21:C21"/>
  </mergeCells>
  <pageMargins left="0.98425196850393704" right="0.59055118110236227" top="0.19685039370078741" bottom="0.15748031496062992" header="0.15748031496062992" footer="0.15748031496062992"/>
  <pageSetup paperSize="9" scale="95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dimension ref="A1:D30"/>
  <sheetViews>
    <sheetView workbookViewId="0">
      <selection activeCell="C7" sqref="C7"/>
    </sheetView>
  </sheetViews>
  <sheetFormatPr defaultRowHeight="18.75"/>
  <cols>
    <col min="1" max="1" width="5.42578125" style="9" customWidth="1"/>
    <col min="2" max="2" width="41.42578125" style="9" customWidth="1"/>
    <col min="3" max="3" width="23.85546875" style="9" customWidth="1"/>
    <col min="4" max="4" width="20" style="6" customWidth="1"/>
    <col min="5" max="16384" width="9.140625" style="9"/>
  </cols>
  <sheetData>
    <row r="1" spans="1:4" s="1" customFormat="1" ht="16.5" customHeight="1">
      <c r="C1" s="130" t="s">
        <v>201</v>
      </c>
      <c r="D1" s="130"/>
    </row>
    <row r="2" spans="1:4" s="1" customFormat="1" ht="20.25" customHeight="1">
      <c r="C2" s="116" t="s">
        <v>1</v>
      </c>
      <c r="D2" s="116"/>
    </row>
    <row r="3" spans="1:4" s="1" customFormat="1" ht="33.75" customHeight="1">
      <c r="C3" s="143" t="s">
        <v>181</v>
      </c>
      <c r="D3" s="143"/>
    </row>
    <row r="4" spans="1:4" s="1" customFormat="1" ht="18" customHeight="1">
      <c r="C4" s="118" t="str">
        <f>прил.1!B4</f>
        <v>от 13.07.2021 № 6/24</v>
      </c>
      <c r="D4" s="118"/>
    </row>
    <row r="5" spans="1:4" s="1" customFormat="1" ht="6.6" customHeight="1">
      <c r="C5" s="4"/>
      <c r="D5" s="3"/>
    </row>
    <row r="6" spans="1:4" s="68" customFormat="1" ht="76.5" customHeight="1">
      <c r="A6" s="144" t="s">
        <v>262</v>
      </c>
      <c r="B6" s="144"/>
      <c r="C6" s="144"/>
      <c r="D6" s="144"/>
    </row>
    <row r="7" spans="1:4" s="1" customFormat="1" ht="27" customHeight="1">
      <c r="D7" s="28"/>
    </row>
    <row r="8" spans="1:4" s="6" customFormat="1" ht="37.9" customHeight="1">
      <c r="A8" s="120" t="s">
        <v>2</v>
      </c>
      <c r="B8" s="120"/>
      <c r="C8" s="120"/>
      <c r="D8" s="5" t="s">
        <v>3</v>
      </c>
    </row>
    <row r="9" spans="1:4" s="71" customFormat="1" ht="13.5" customHeight="1">
      <c r="A9" s="137">
        <v>1</v>
      </c>
      <c r="B9" s="137"/>
      <c r="C9" s="137"/>
      <c r="D9" s="70">
        <v>2</v>
      </c>
    </row>
    <row r="10" spans="1:4" ht="22.15" customHeight="1">
      <c r="A10" s="83" t="s">
        <v>12</v>
      </c>
      <c r="B10" s="141" t="s">
        <v>59</v>
      </c>
      <c r="C10" s="142"/>
      <c r="D10" s="86"/>
    </row>
    <row r="11" spans="1:4" ht="21.75" customHeight="1">
      <c r="A11" s="83" t="s">
        <v>15</v>
      </c>
      <c r="B11" s="141" t="s">
        <v>60</v>
      </c>
      <c r="C11" s="142"/>
      <c r="D11" s="87"/>
    </row>
    <row r="12" spans="1:4" ht="22.15" customHeight="1">
      <c r="A12" s="83" t="s">
        <v>16</v>
      </c>
      <c r="B12" s="141" t="s">
        <v>62</v>
      </c>
      <c r="C12" s="142"/>
      <c r="D12" s="87"/>
    </row>
    <row r="13" spans="1:4" ht="22.15" customHeight="1">
      <c r="A13" s="83" t="s">
        <v>17</v>
      </c>
      <c r="B13" s="141" t="s">
        <v>63</v>
      </c>
      <c r="C13" s="142"/>
      <c r="D13" s="87"/>
    </row>
    <row r="14" spans="1:4" ht="22.15" customHeight="1">
      <c r="A14" s="83" t="s">
        <v>18</v>
      </c>
      <c r="B14" s="141" t="s">
        <v>64</v>
      </c>
      <c r="C14" s="142"/>
      <c r="D14" s="88"/>
    </row>
    <row r="15" spans="1:4" ht="22.15" customHeight="1">
      <c r="A15" s="83" t="s">
        <v>19</v>
      </c>
      <c r="B15" s="141" t="s">
        <v>65</v>
      </c>
      <c r="C15" s="142"/>
      <c r="D15" s="87"/>
    </row>
    <row r="16" spans="1:4" ht="22.15" customHeight="1">
      <c r="A16" s="83" t="s">
        <v>20</v>
      </c>
      <c r="B16" s="141" t="s">
        <v>66</v>
      </c>
      <c r="C16" s="142"/>
      <c r="D16" s="87"/>
    </row>
    <row r="17" spans="1:4" ht="36.75" customHeight="1">
      <c r="A17" s="83" t="s">
        <v>182</v>
      </c>
      <c r="B17" s="141" t="s">
        <v>183</v>
      </c>
      <c r="C17" s="142"/>
      <c r="D17" s="87"/>
    </row>
    <row r="18" spans="1:4" ht="55.15" customHeight="1">
      <c r="A18" s="83" t="s">
        <v>67</v>
      </c>
      <c r="B18" s="141" t="s">
        <v>189</v>
      </c>
      <c r="C18" s="142"/>
      <c r="D18" s="87">
        <f>D21+D22+D20+D23</f>
        <v>5403</v>
      </c>
    </row>
    <row r="19" spans="1:4" ht="18.600000000000001" customHeight="1">
      <c r="A19" s="72"/>
      <c r="B19" s="84" t="s">
        <v>5</v>
      </c>
      <c r="C19" s="85"/>
      <c r="D19" s="87"/>
    </row>
    <row r="20" spans="1:4" ht="21.75" customHeight="1">
      <c r="A20" s="90" t="s">
        <v>190</v>
      </c>
      <c r="B20" s="141" t="s">
        <v>184</v>
      </c>
      <c r="C20" s="142"/>
      <c r="D20" s="87"/>
    </row>
    <row r="21" spans="1:4" ht="21.75" customHeight="1">
      <c r="A21" s="83" t="s">
        <v>185</v>
      </c>
      <c r="B21" s="141" t="s">
        <v>186</v>
      </c>
      <c r="C21" s="142"/>
      <c r="D21" s="87">
        <v>2132</v>
      </c>
    </row>
    <row r="22" spans="1:4" ht="58.5" customHeight="1">
      <c r="A22" s="83" t="s">
        <v>187</v>
      </c>
      <c r="B22" s="141" t="s">
        <v>191</v>
      </c>
      <c r="C22" s="142"/>
      <c r="D22" s="87">
        <v>3271</v>
      </c>
    </row>
    <row r="23" spans="1:4" ht="36.6" customHeight="1">
      <c r="A23" s="83" t="s">
        <v>188</v>
      </c>
      <c r="B23" s="141" t="s">
        <v>192</v>
      </c>
      <c r="C23" s="142"/>
      <c r="D23" s="87"/>
    </row>
    <row r="24" spans="1:4" ht="36" customHeight="1">
      <c r="A24" s="72" t="s">
        <v>69</v>
      </c>
      <c r="B24" s="134" t="s">
        <v>70</v>
      </c>
      <c r="C24" s="135"/>
      <c r="D24" s="87"/>
    </row>
    <row r="25" spans="1:4" s="78" customFormat="1" ht="35.25" customHeight="1">
      <c r="A25" s="139" t="s">
        <v>71</v>
      </c>
      <c r="B25" s="139"/>
      <c r="C25" s="140"/>
      <c r="D25" s="89">
        <f>D11+D18</f>
        <v>5403</v>
      </c>
    </row>
    <row r="26" spans="1:4" ht="9.75" customHeight="1">
      <c r="A26" s="12"/>
      <c r="B26" s="12"/>
      <c r="C26" s="12"/>
    </row>
    <row r="27" spans="1:4">
      <c r="A27" s="12"/>
      <c r="B27" s="12"/>
      <c r="C27" s="12"/>
    </row>
    <row r="28" spans="1:4">
      <c r="A28" s="12"/>
      <c r="B28" s="12"/>
      <c r="C28" s="12"/>
    </row>
    <row r="29" spans="1:4">
      <c r="A29" s="12"/>
      <c r="B29" s="12"/>
      <c r="C29" s="12"/>
    </row>
    <row r="30" spans="1:4">
      <c r="A30" s="12"/>
      <c r="B30" s="12"/>
      <c r="C30" s="12"/>
    </row>
  </sheetData>
  <mergeCells count="22">
    <mergeCell ref="C1:D1"/>
    <mergeCell ref="C2:D2"/>
    <mergeCell ref="C3:D3"/>
    <mergeCell ref="C4:D4"/>
    <mergeCell ref="A6:D6"/>
    <mergeCell ref="A8:C8"/>
    <mergeCell ref="A9:C9"/>
    <mergeCell ref="B10:C10"/>
    <mergeCell ref="B11:C11"/>
    <mergeCell ref="B12:C12"/>
    <mergeCell ref="B13:C13"/>
    <mergeCell ref="B14:C14"/>
    <mergeCell ref="B22:C22"/>
    <mergeCell ref="B23:C23"/>
    <mergeCell ref="B24:C24"/>
    <mergeCell ref="A25:C25"/>
    <mergeCell ref="B15:C15"/>
    <mergeCell ref="B16:C16"/>
    <mergeCell ref="B17:C17"/>
    <mergeCell ref="B18:C18"/>
    <mergeCell ref="B20:C20"/>
    <mergeCell ref="B21:C21"/>
  </mergeCells>
  <pageMargins left="0.98425196850393704" right="0.59055118110236227" top="0.19685039370078741" bottom="0.15748031496062992" header="0.15748031496062992" footer="0.15748031496062992"/>
  <pageSetup paperSize="9" scale="95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dimension ref="A1:D30"/>
  <sheetViews>
    <sheetView workbookViewId="0">
      <selection activeCell="C7" sqref="C7"/>
    </sheetView>
  </sheetViews>
  <sheetFormatPr defaultRowHeight="18.75"/>
  <cols>
    <col min="1" max="1" width="5.42578125" style="9" customWidth="1"/>
    <col min="2" max="2" width="41.42578125" style="9" customWidth="1"/>
    <col min="3" max="3" width="23.85546875" style="9" customWidth="1"/>
    <col min="4" max="4" width="20" style="6" customWidth="1"/>
    <col min="5" max="16384" width="9.140625" style="9"/>
  </cols>
  <sheetData>
    <row r="1" spans="1:4" s="1" customFormat="1" ht="16.5" customHeight="1">
      <c r="C1" s="130" t="s">
        <v>202</v>
      </c>
      <c r="D1" s="130"/>
    </row>
    <row r="2" spans="1:4" s="1" customFormat="1" ht="20.25" customHeight="1">
      <c r="C2" s="116" t="s">
        <v>1</v>
      </c>
      <c r="D2" s="116"/>
    </row>
    <row r="3" spans="1:4" s="1" customFormat="1" ht="33.75" customHeight="1">
      <c r="C3" s="143" t="s">
        <v>181</v>
      </c>
      <c r="D3" s="143"/>
    </row>
    <row r="4" spans="1:4" s="1" customFormat="1" ht="18" customHeight="1">
      <c r="C4" s="118" t="str">
        <f>прил.1!B4</f>
        <v>от 13.07.2021 № 6/24</v>
      </c>
      <c r="D4" s="118"/>
    </row>
    <row r="5" spans="1:4" s="1" customFormat="1" ht="6.6" customHeight="1">
      <c r="C5" s="4"/>
      <c r="D5" s="3"/>
    </row>
    <row r="6" spans="1:4" s="68" customFormat="1" ht="76.5" customHeight="1">
      <c r="A6" s="144" t="s">
        <v>323</v>
      </c>
      <c r="B6" s="144"/>
      <c r="C6" s="144"/>
      <c r="D6" s="144"/>
    </row>
    <row r="7" spans="1:4" s="1" customFormat="1" ht="27" customHeight="1">
      <c r="D7" s="28"/>
    </row>
    <row r="8" spans="1:4" s="6" customFormat="1" ht="37.9" customHeight="1">
      <c r="A8" s="120" t="s">
        <v>2</v>
      </c>
      <c r="B8" s="120"/>
      <c r="C8" s="120"/>
      <c r="D8" s="5" t="s">
        <v>3</v>
      </c>
    </row>
    <row r="9" spans="1:4" s="71" customFormat="1" ht="13.5" customHeight="1">
      <c r="A9" s="137">
        <v>1</v>
      </c>
      <c r="B9" s="137"/>
      <c r="C9" s="137"/>
      <c r="D9" s="70">
        <v>2</v>
      </c>
    </row>
    <row r="10" spans="1:4" ht="22.15" customHeight="1">
      <c r="A10" s="83" t="s">
        <v>12</v>
      </c>
      <c r="B10" s="141" t="s">
        <v>59</v>
      </c>
      <c r="C10" s="142"/>
      <c r="D10" s="86"/>
    </row>
    <row r="11" spans="1:4" ht="21.75" customHeight="1">
      <c r="A11" s="83" t="s">
        <v>15</v>
      </c>
      <c r="B11" s="141" t="s">
        <v>60</v>
      </c>
      <c r="C11" s="142"/>
      <c r="D11" s="87"/>
    </row>
    <row r="12" spans="1:4" ht="22.15" customHeight="1">
      <c r="A12" s="83" t="s">
        <v>16</v>
      </c>
      <c r="B12" s="141" t="s">
        <v>62</v>
      </c>
      <c r="C12" s="142"/>
      <c r="D12" s="87"/>
    </row>
    <row r="13" spans="1:4" ht="22.15" customHeight="1">
      <c r="A13" s="83" t="s">
        <v>17</v>
      </c>
      <c r="B13" s="141" t="s">
        <v>63</v>
      </c>
      <c r="C13" s="142"/>
      <c r="D13" s="87"/>
    </row>
    <row r="14" spans="1:4" ht="22.15" customHeight="1">
      <c r="A14" s="83" t="s">
        <v>18</v>
      </c>
      <c r="B14" s="141" t="s">
        <v>64</v>
      </c>
      <c r="C14" s="142"/>
      <c r="D14" s="88"/>
    </row>
    <row r="15" spans="1:4" ht="22.15" customHeight="1">
      <c r="A15" s="83" t="s">
        <v>19</v>
      </c>
      <c r="B15" s="141" t="s">
        <v>65</v>
      </c>
      <c r="C15" s="142"/>
      <c r="D15" s="87"/>
    </row>
    <row r="16" spans="1:4" ht="22.15" customHeight="1">
      <c r="A16" s="83" t="s">
        <v>20</v>
      </c>
      <c r="B16" s="141" t="s">
        <v>66</v>
      </c>
      <c r="C16" s="142"/>
      <c r="D16" s="87"/>
    </row>
    <row r="17" spans="1:4" ht="36.75" customHeight="1">
      <c r="A17" s="83" t="s">
        <v>182</v>
      </c>
      <c r="B17" s="141" t="s">
        <v>183</v>
      </c>
      <c r="C17" s="142"/>
      <c r="D17" s="87"/>
    </row>
    <row r="18" spans="1:4" ht="55.15" customHeight="1">
      <c r="A18" s="83" t="s">
        <v>67</v>
      </c>
      <c r="B18" s="141" t="s">
        <v>189</v>
      </c>
      <c r="C18" s="142"/>
      <c r="D18" s="87">
        <f>D21+D22+D20+D23</f>
        <v>5403</v>
      </c>
    </row>
    <row r="19" spans="1:4" ht="18.600000000000001" customHeight="1">
      <c r="A19" s="72"/>
      <c r="B19" s="84" t="s">
        <v>5</v>
      </c>
      <c r="C19" s="85"/>
      <c r="D19" s="87"/>
    </row>
    <row r="20" spans="1:4" ht="21.75" customHeight="1">
      <c r="A20" s="90" t="s">
        <v>190</v>
      </c>
      <c r="B20" s="141" t="s">
        <v>184</v>
      </c>
      <c r="C20" s="142"/>
      <c r="D20" s="87"/>
    </row>
    <row r="21" spans="1:4" ht="21.75" customHeight="1">
      <c r="A21" s="83" t="s">
        <v>185</v>
      </c>
      <c r="B21" s="141" t="s">
        <v>186</v>
      </c>
      <c r="C21" s="142"/>
      <c r="D21" s="87">
        <v>2132</v>
      </c>
    </row>
    <row r="22" spans="1:4" ht="58.5" customHeight="1">
      <c r="A22" s="83" t="s">
        <v>187</v>
      </c>
      <c r="B22" s="141" t="s">
        <v>191</v>
      </c>
      <c r="C22" s="142"/>
      <c r="D22" s="87">
        <v>3271</v>
      </c>
    </row>
    <row r="23" spans="1:4" ht="36.6" customHeight="1">
      <c r="A23" s="83" t="s">
        <v>188</v>
      </c>
      <c r="B23" s="141" t="s">
        <v>192</v>
      </c>
      <c r="C23" s="142"/>
      <c r="D23" s="87"/>
    </row>
    <row r="24" spans="1:4" ht="36" customHeight="1">
      <c r="A24" s="72" t="s">
        <v>69</v>
      </c>
      <c r="B24" s="134" t="s">
        <v>70</v>
      </c>
      <c r="C24" s="135"/>
      <c r="D24" s="87"/>
    </row>
    <row r="25" spans="1:4" s="78" customFormat="1" ht="35.25" customHeight="1">
      <c r="A25" s="139" t="s">
        <v>71</v>
      </c>
      <c r="B25" s="139"/>
      <c r="C25" s="140"/>
      <c r="D25" s="89">
        <f>D11+D18</f>
        <v>5403</v>
      </c>
    </row>
    <row r="26" spans="1:4" ht="9.75" customHeight="1">
      <c r="A26" s="12"/>
      <c r="B26" s="12"/>
      <c r="C26" s="12"/>
    </row>
    <row r="27" spans="1:4">
      <c r="A27" s="12"/>
      <c r="B27" s="12"/>
      <c r="C27" s="12"/>
    </row>
    <row r="28" spans="1:4">
      <c r="A28" s="12"/>
      <c r="B28" s="12"/>
      <c r="C28" s="12"/>
    </row>
    <row r="29" spans="1:4">
      <c r="A29" s="12"/>
      <c r="B29" s="12"/>
      <c r="C29" s="12"/>
    </row>
    <row r="30" spans="1:4">
      <c r="A30" s="12"/>
      <c r="B30" s="12"/>
      <c r="C30" s="12"/>
    </row>
  </sheetData>
  <mergeCells count="22">
    <mergeCell ref="C1:D1"/>
    <mergeCell ref="C2:D2"/>
    <mergeCell ref="C3:D3"/>
    <mergeCell ref="C4:D4"/>
    <mergeCell ref="A6:D6"/>
    <mergeCell ref="A8:C8"/>
    <mergeCell ref="A9:C9"/>
    <mergeCell ref="B10:C10"/>
    <mergeCell ref="B11:C11"/>
    <mergeCell ref="B12:C12"/>
    <mergeCell ref="B13:C13"/>
    <mergeCell ref="B14:C14"/>
    <mergeCell ref="B22:C22"/>
    <mergeCell ref="B23:C23"/>
    <mergeCell ref="B24:C24"/>
    <mergeCell ref="A25:C25"/>
    <mergeCell ref="B15:C15"/>
    <mergeCell ref="B16:C16"/>
    <mergeCell ref="B17:C17"/>
    <mergeCell ref="B18:C18"/>
    <mergeCell ref="B20:C20"/>
    <mergeCell ref="B21:C21"/>
  </mergeCells>
  <pageMargins left="0.98425196850393704" right="0.59055118110236227" top="0.19685039370078741" bottom="0.15748031496062992" header="0.15748031496062992" footer="0.15748031496062992"/>
  <pageSetup paperSize="9" scale="95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dimension ref="A1:D30"/>
  <sheetViews>
    <sheetView workbookViewId="0">
      <selection activeCell="C7" sqref="C7"/>
    </sheetView>
  </sheetViews>
  <sheetFormatPr defaultRowHeight="18.75"/>
  <cols>
    <col min="1" max="1" width="5.42578125" style="9" customWidth="1"/>
    <col min="2" max="2" width="41.42578125" style="9" customWidth="1"/>
    <col min="3" max="3" width="23.85546875" style="9" customWidth="1"/>
    <col min="4" max="4" width="20" style="6" customWidth="1"/>
    <col min="5" max="16384" width="9.140625" style="9"/>
  </cols>
  <sheetData>
    <row r="1" spans="1:4" s="1" customFormat="1" ht="16.5" customHeight="1">
      <c r="C1" s="130" t="s">
        <v>203</v>
      </c>
      <c r="D1" s="130"/>
    </row>
    <row r="2" spans="1:4" s="1" customFormat="1" ht="20.25" customHeight="1">
      <c r="C2" s="116" t="s">
        <v>1</v>
      </c>
      <c r="D2" s="116"/>
    </row>
    <row r="3" spans="1:4" s="1" customFormat="1" ht="33.75" customHeight="1">
      <c r="C3" s="143" t="s">
        <v>181</v>
      </c>
      <c r="D3" s="143"/>
    </row>
    <row r="4" spans="1:4" s="1" customFormat="1" ht="18" customHeight="1">
      <c r="C4" s="118" t="str">
        <f>прил.1!B4</f>
        <v>от 13.07.2021 № 6/24</v>
      </c>
      <c r="D4" s="118"/>
    </row>
    <row r="5" spans="1:4" s="1" customFormat="1" ht="6.6" customHeight="1">
      <c r="C5" s="4"/>
      <c r="D5" s="3"/>
    </row>
    <row r="6" spans="1:4" s="68" customFormat="1" ht="76.5" customHeight="1">
      <c r="A6" s="144" t="s">
        <v>322</v>
      </c>
      <c r="B6" s="144"/>
      <c r="C6" s="144"/>
      <c r="D6" s="144"/>
    </row>
    <row r="7" spans="1:4" s="1" customFormat="1" ht="27" customHeight="1">
      <c r="D7" s="28"/>
    </row>
    <row r="8" spans="1:4" s="6" customFormat="1" ht="37.9" customHeight="1">
      <c r="A8" s="120" t="s">
        <v>2</v>
      </c>
      <c r="B8" s="120"/>
      <c r="C8" s="120"/>
      <c r="D8" s="5" t="s">
        <v>3</v>
      </c>
    </row>
    <row r="9" spans="1:4" s="71" customFormat="1" ht="13.5" customHeight="1">
      <c r="A9" s="137">
        <v>1</v>
      </c>
      <c r="B9" s="137"/>
      <c r="C9" s="137"/>
      <c r="D9" s="70">
        <v>2</v>
      </c>
    </row>
    <row r="10" spans="1:4" ht="22.15" customHeight="1">
      <c r="A10" s="83" t="s">
        <v>12</v>
      </c>
      <c r="B10" s="141" t="s">
        <v>59</v>
      </c>
      <c r="C10" s="142"/>
      <c r="D10" s="86"/>
    </row>
    <row r="11" spans="1:4" ht="21.75" customHeight="1">
      <c r="A11" s="83" t="s">
        <v>15</v>
      </c>
      <c r="B11" s="141" t="s">
        <v>60</v>
      </c>
      <c r="C11" s="142"/>
      <c r="D11" s="87"/>
    </row>
    <row r="12" spans="1:4" ht="22.15" customHeight="1">
      <c r="A12" s="83" t="s">
        <v>16</v>
      </c>
      <c r="B12" s="141" t="s">
        <v>62</v>
      </c>
      <c r="C12" s="142"/>
      <c r="D12" s="87"/>
    </row>
    <row r="13" spans="1:4" ht="22.15" customHeight="1">
      <c r="A13" s="83" t="s">
        <v>17</v>
      </c>
      <c r="B13" s="141" t="s">
        <v>63</v>
      </c>
      <c r="C13" s="142"/>
      <c r="D13" s="87"/>
    </row>
    <row r="14" spans="1:4" ht="22.15" customHeight="1">
      <c r="A14" s="83" t="s">
        <v>18</v>
      </c>
      <c r="B14" s="141" t="s">
        <v>64</v>
      </c>
      <c r="C14" s="142"/>
      <c r="D14" s="88"/>
    </row>
    <row r="15" spans="1:4" ht="22.15" customHeight="1">
      <c r="A15" s="83" t="s">
        <v>19</v>
      </c>
      <c r="B15" s="141" t="s">
        <v>65</v>
      </c>
      <c r="C15" s="142"/>
      <c r="D15" s="87"/>
    </row>
    <row r="16" spans="1:4" ht="22.15" customHeight="1">
      <c r="A16" s="83" t="s">
        <v>20</v>
      </c>
      <c r="B16" s="141" t="s">
        <v>66</v>
      </c>
      <c r="C16" s="142"/>
      <c r="D16" s="87"/>
    </row>
    <row r="17" spans="1:4" ht="36.75" customHeight="1">
      <c r="A17" s="83" t="s">
        <v>182</v>
      </c>
      <c r="B17" s="141" t="s">
        <v>183</v>
      </c>
      <c r="C17" s="142"/>
      <c r="D17" s="87"/>
    </row>
    <row r="18" spans="1:4" ht="55.15" customHeight="1">
      <c r="A18" s="83" t="s">
        <v>67</v>
      </c>
      <c r="B18" s="141" t="s">
        <v>189</v>
      </c>
      <c r="C18" s="142"/>
      <c r="D18" s="87">
        <f>D21+D22+D20+D23</f>
        <v>5403</v>
      </c>
    </row>
    <row r="19" spans="1:4" ht="18.600000000000001" customHeight="1">
      <c r="A19" s="72"/>
      <c r="B19" s="84" t="s">
        <v>5</v>
      </c>
      <c r="C19" s="85"/>
      <c r="D19" s="87"/>
    </row>
    <row r="20" spans="1:4" ht="21.75" customHeight="1">
      <c r="A20" s="90" t="s">
        <v>190</v>
      </c>
      <c r="B20" s="141" t="s">
        <v>184</v>
      </c>
      <c r="C20" s="142"/>
      <c r="D20" s="87"/>
    </row>
    <row r="21" spans="1:4" ht="21.75" customHeight="1">
      <c r="A21" s="83" t="s">
        <v>185</v>
      </c>
      <c r="B21" s="141" t="s">
        <v>186</v>
      </c>
      <c r="C21" s="142"/>
      <c r="D21" s="87">
        <v>2132</v>
      </c>
    </row>
    <row r="22" spans="1:4" ht="58.5" customHeight="1">
      <c r="A22" s="83" t="s">
        <v>187</v>
      </c>
      <c r="B22" s="141" t="s">
        <v>191</v>
      </c>
      <c r="C22" s="142"/>
      <c r="D22" s="87">
        <v>3271</v>
      </c>
    </row>
    <row r="23" spans="1:4" ht="36.6" customHeight="1">
      <c r="A23" s="83" t="s">
        <v>188</v>
      </c>
      <c r="B23" s="141" t="s">
        <v>192</v>
      </c>
      <c r="C23" s="142"/>
      <c r="D23" s="87"/>
    </row>
    <row r="24" spans="1:4" ht="36" customHeight="1">
      <c r="A24" s="72" t="s">
        <v>69</v>
      </c>
      <c r="B24" s="134" t="s">
        <v>70</v>
      </c>
      <c r="C24" s="135"/>
      <c r="D24" s="87"/>
    </row>
    <row r="25" spans="1:4" s="78" customFormat="1" ht="35.25" customHeight="1">
      <c r="A25" s="139" t="s">
        <v>71</v>
      </c>
      <c r="B25" s="139"/>
      <c r="C25" s="140"/>
      <c r="D25" s="89">
        <f>D11+D18</f>
        <v>5403</v>
      </c>
    </row>
    <row r="26" spans="1:4" ht="9.75" customHeight="1">
      <c r="A26" s="12"/>
      <c r="B26" s="12"/>
      <c r="C26" s="12"/>
    </row>
    <row r="27" spans="1:4">
      <c r="A27" s="12"/>
      <c r="B27" s="12"/>
      <c r="C27" s="12"/>
    </row>
    <row r="28" spans="1:4">
      <c r="A28" s="12"/>
      <c r="B28" s="12"/>
      <c r="C28" s="12"/>
    </row>
    <row r="29" spans="1:4">
      <c r="A29" s="12"/>
      <c r="B29" s="12"/>
      <c r="C29" s="12"/>
    </row>
    <row r="30" spans="1:4">
      <c r="A30" s="12"/>
      <c r="B30" s="12"/>
      <c r="C30" s="12"/>
    </row>
  </sheetData>
  <mergeCells count="22">
    <mergeCell ref="C1:D1"/>
    <mergeCell ref="C2:D2"/>
    <mergeCell ref="C3:D3"/>
    <mergeCell ref="C4:D4"/>
    <mergeCell ref="A6:D6"/>
    <mergeCell ref="A8:C8"/>
    <mergeCell ref="A9:C9"/>
    <mergeCell ref="B10:C10"/>
    <mergeCell ref="B11:C11"/>
    <mergeCell ref="B12:C12"/>
    <mergeCell ref="B13:C13"/>
    <mergeCell ref="B14:C14"/>
    <mergeCell ref="B22:C22"/>
    <mergeCell ref="B23:C23"/>
    <mergeCell ref="B24:C24"/>
    <mergeCell ref="A25:C25"/>
    <mergeCell ref="B15:C15"/>
    <mergeCell ref="B16:C16"/>
    <mergeCell ref="B17:C17"/>
    <mergeCell ref="B18:C18"/>
    <mergeCell ref="B20:C20"/>
    <mergeCell ref="B21:C21"/>
  </mergeCells>
  <pageMargins left="0.98425196850393704" right="0.59055118110236227" top="0.19685039370078741" bottom="0.15748031496062992" header="0.15748031496062992" footer="0.15748031496062992"/>
  <pageSetup paperSize="9" scale="95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>
  <dimension ref="A1:D30"/>
  <sheetViews>
    <sheetView workbookViewId="0">
      <selection activeCell="C7" sqref="C7"/>
    </sheetView>
  </sheetViews>
  <sheetFormatPr defaultRowHeight="18.75"/>
  <cols>
    <col min="1" max="1" width="5.42578125" style="9" customWidth="1"/>
    <col min="2" max="2" width="41.42578125" style="9" customWidth="1"/>
    <col min="3" max="3" width="23.85546875" style="9" customWidth="1"/>
    <col min="4" max="4" width="20" style="6" customWidth="1"/>
    <col min="5" max="16384" width="9.140625" style="9"/>
  </cols>
  <sheetData>
    <row r="1" spans="1:4" s="1" customFormat="1" ht="16.5" customHeight="1">
      <c r="C1" s="130" t="s">
        <v>204</v>
      </c>
      <c r="D1" s="130"/>
    </row>
    <row r="2" spans="1:4" s="1" customFormat="1" ht="20.25" customHeight="1">
      <c r="C2" s="116" t="s">
        <v>1</v>
      </c>
      <c r="D2" s="116"/>
    </row>
    <row r="3" spans="1:4" s="1" customFormat="1" ht="33.75" customHeight="1">
      <c r="C3" s="143" t="s">
        <v>181</v>
      </c>
      <c r="D3" s="143"/>
    </row>
    <row r="4" spans="1:4" s="1" customFormat="1" ht="18" customHeight="1">
      <c r="C4" s="118" t="str">
        <f>прил.1!B4</f>
        <v>от 13.07.2021 № 6/24</v>
      </c>
      <c r="D4" s="118"/>
    </row>
    <row r="5" spans="1:4" s="1" customFormat="1" ht="6.6" customHeight="1">
      <c r="C5" s="4"/>
      <c r="D5" s="3"/>
    </row>
    <row r="6" spans="1:4" s="68" customFormat="1" ht="76.5" customHeight="1">
      <c r="A6" s="144" t="s">
        <v>321</v>
      </c>
      <c r="B6" s="144"/>
      <c r="C6" s="144"/>
      <c r="D6" s="144"/>
    </row>
    <row r="7" spans="1:4" s="1" customFormat="1" ht="27" customHeight="1">
      <c r="D7" s="28"/>
    </row>
    <row r="8" spans="1:4" s="6" customFormat="1" ht="37.9" customHeight="1">
      <c r="A8" s="120" t="s">
        <v>2</v>
      </c>
      <c r="B8" s="120"/>
      <c r="C8" s="120"/>
      <c r="D8" s="5" t="s">
        <v>3</v>
      </c>
    </row>
    <row r="9" spans="1:4" s="71" customFormat="1" ht="13.5" customHeight="1">
      <c r="A9" s="137">
        <v>1</v>
      </c>
      <c r="B9" s="137"/>
      <c r="C9" s="137"/>
      <c r="D9" s="70">
        <v>2</v>
      </c>
    </row>
    <row r="10" spans="1:4" ht="22.15" customHeight="1">
      <c r="A10" s="83" t="s">
        <v>12</v>
      </c>
      <c r="B10" s="141" t="s">
        <v>59</v>
      </c>
      <c r="C10" s="142"/>
      <c r="D10" s="86"/>
    </row>
    <row r="11" spans="1:4" ht="21.75" customHeight="1">
      <c r="A11" s="83" t="s">
        <v>15</v>
      </c>
      <c r="B11" s="141" t="s">
        <v>60</v>
      </c>
      <c r="C11" s="142"/>
      <c r="D11" s="87"/>
    </row>
    <row r="12" spans="1:4" ht="22.15" customHeight="1">
      <c r="A12" s="83" t="s">
        <v>16</v>
      </c>
      <c r="B12" s="141" t="s">
        <v>62</v>
      </c>
      <c r="C12" s="142"/>
      <c r="D12" s="87"/>
    </row>
    <row r="13" spans="1:4" ht="22.15" customHeight="1">
      <c r="A13" s="83" t="s">
        <v>17</v>
      </c>
      <c r="B13" s="141" t="s">
        <v>63</v>
      </c>
      <c r="C13" s="142"/>
      <c r="D13" s="87"/>
    </row>
    <row r="14" spans="1:4" ht="22.15" customHeight="1">
      <c r="A14" s="83" t="s">
        <v>18</v>
      </c>
      <c r="B14" s="141" t="s">
        <v>64</v>
      </c>
      <c r="C14" s="142"/>
      <c r="D14" s="88"/>
    </row>
    <row r="15" spans="1:4" ht="22.15" customHeight="1">
      <c r="A15" s="83" t="s">
        <v>19</v>
      </c>
      <c r="B15" s="141" t="s">
        <v>65</v>
      </c>
      <c r="C15" s="142"/>
      <c r="D15" s="87"/>
    </row>
    <row r="16" spans="1:4" ht="22.15" customHeight="1">
      <c r="A16" s="83" t="s">
        <v>20</v>
      </c>
      <c r="B16" s="141" t="s">
        <v>66</v>
      </c>
      <c r="C16" s="142"/>
      <c r="D16" s="87"/>
    </row>
    <row r="17" spans="1:4" ht="36.75" customHeight="1">
      <c r="A17" s="83" t="s">
        <v>182</v>
      </c>
      <c r="B17" s="141" t="s">
        <v>183</v>
      </c>
      <c r="C17" s="142"/>
      <c r="D17" s="87"/>
    </row>
    <row r="18" spans="1:4" ht="55.15" customHeight="1">
      <c r="A18" s="83" t="s">
        <v>67</v>
      </c>
      <c r="B18" s="141" t="s">
        <v>189</v>
      </c>
      <c r="C18" s="142"/>
      <c r="D18" s="87">
        <f>D21+D22+D20+D23</f>
        <v>5403</v>
      </c>
    </row>
    <row r="19" spans="1:4" ht="18.600000000000001" customHeight="1">
      <c r="A19" s="72"/>
      <c r="B19" s="84" t="s">
        <v>5</v>
      </c>
      <c r="C19" s="85"/>
      <c r="D19" s="87"/>
    </row>
    <row r="20" spans="1:4" ht="21.75" customHeight="1">
      <c r="A20" s="90" t="s">
        <v>190</v>
      </c>
      <c r="B20" s="141" t="s">
        <v>184</v>
      </c>
      <c r="C20" s="142"/>
      <c r="D20" s="87"/>
    </row>
    <row r="21" spans="1:4" ht="21.75" customHeight="1">
      <c r="A21" s="83" t="s">
        <v>185</v>
      </c>
      <c r="B21" s="141" t="s">
        <v>186</v>
      </c>
      <c r="C21" s="142"/>
      <c r="D21" s="87">
        <v>2132</v>
      </c>
    </row>
    <row r="22" spans="1:4" ht="58.5" customHeight="1">
      <c r="A22" s="83" t="s">
        <v>187</v>
      </c>
      <c r="B22" s="141" t="s">
        <v>191</v>
      </c>
      <c r="C22" s="142"/>
      <c r="D22" s="87">
        <v>3271</v>
      </c>
    </row>
    <row r="23" spans="1:4" ht="36.6" customHeight="1">
      <c r="A23" s="83" t="s">
        <v>188</v>
      </c>
      <c r="B23" s="141" t="s">
        <v>192</v>
      </c>
      <c r="C23" s="142"/>
      <c r="D23" s="87"/>
    </row>
    <row r="24" spans="1:4" ht="36" customHeight="1">
      <c r="A24" s="72" t="s">
        <v>69</v>
      </c>
      <c r="B24" s="134" t="s">
        <v>70</v>
      </c>
      <c r="C24" s="135"/>
      <c r="D24" s="87"/>
    </row>
    <row r="25" spans="1:4" s="78" customFormat="1" ht="35.25" customHeight="1">
      <c r="A25" s="139" t="s">
        <v>71</v>
      </c>
      <c r="B25" s="139"/>
      <c r="C25" s="140"/>
      <c r="D25" s="89">
        <f>D11+D18</f>
        <v>5403</v>
      </c>
    </row>
    <row r="26" spans="1:4" ht="9.75" customHeight="1">
      <c r="A26" s="12"/>
      <c r="B26" s="12"/>
      <c r="C26" s="12"/>
    </row>
    <row r="27" spans="1:4">
      <c r="A27" s="12"/>
      <c r="B27" s="12"/>
      <c r="C27" s="12"/>
    </row>
    <row r="28" spans="1:4">
      <c r="A28" s="12"/>
      <c r="B28" s="12"/>
      <c r="C28" s="12"/>
    </row>
    <row r="29" spans="1:4">
      <c r="A29" s="12"/>
      <c r="B29" s="12"/>
      <c r="C29" s="12"/>
    </row>
    <row r="30" spans="1:4">
      <c r="A30" s="12"/>
      <c r="B30" s="12"/>
      <c r="C30" s="12"/>
    </row>
  </sheetData>
  <mergeCells count="22">
    <mergeCell ref="C1:D1"/>
    <mergeCell ref="C2:D2"/>
    <mergeCell ref="C3:D3"/>
    <mergeCell ref="C4:D4"/>
    <mergeCell ref="A6:D6"/>
    <mergeCell ref="A8:C8"/>
    <mergeCell ref="A9:C9"/>
    <mergeCell ref="B10:C10"/>
    <mergeCell ref="B11:C11"/>
    <mergeCell ref="B12:C12"/>
    <mergeCell ref="B13:C13"/>
    <mergeCell ref="B14:C14"/>
    <mergeCell ref="B22:C22"/>
    <mergeCell ref="B23:C23"/>
    <mergeCell ref="B24:C24"/>
    <mergeCell ref="A25:C25"/>
    <mergeCell ref="B15:C15"/>
    <mergeCell ref="B16:C16"/>
    <mergeCell ref="B17:C17"/>
    <mergeCell ref="B18:C18"/>
    <mergeCell ref="B20:C20"/>
    <mergeCell ref="B21:C21"/>
  </mergeCells>
  <pageMargins left="0.98425196850393704" right="0.59055118110236227" top="0.19685039370078741" bottom="0.15748031496062992" header="0.15748031496062992" footer="0.15748031496062992"/>
  <pageSetup paperSize="9" scale="95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>
  <dimension ref="A1:D30"/>
  <sheetViews>
    <sheetView workbookViewId="0">
      <selection activeCell="C7" sqref="C7"/>
    </sheetView>
  </sheetViews>
  <sheetFormatPr defaultRowHeight="18.75"/>
  <cols>
    <col min="1" max="1" width="5.42578125" style="9" customWidth="1"/>
    <col min="2" max="2" width="41.42578125" style="9" customWidth="1"/>
    <col min="3" max="3" width="23.85546875" style="9" customWidth="1"/>
    <col min="4" max="4" width="20" style="6" customWidth="1"/>
    <col min="5" max="16384" width="9.140625" style="9"/>
  </cols>
  <sheetData>
    <row r="1" spans="1:4" s="1" customFormat="1" ht="16.5" customHeight="1">
      <c r="C1" s="130" t="s">
        <v>205</v>
      </c>
      <c r="D1" s="130"/>
    </row>
    <row r="2" spans="1:4" s="1" customFormat="1" ht="20.25" customHeight="1">
      <c r="C2" s="116" t="s">
        <v>1</v>
      </c>
      <c r="D2" s="116"/>
    </row>
    <row r="3" spans="1:4" s="1" customFormat="1" ht="33.75" customHeight="1">
      <c r="C3" s="143" t="s">
        <v>181</v>
      </c>
      <c r="D3" s="143"/>
    </row>
    <row r="4" spans="1:4" s="1" customFormat="1" ht="18" customHeight="1">
      <c r="C4" s="118" t="str">
        <f>прил.1!B4</f>
        <v>от 13.07.2021 № 6/24</v>
      </c>
      <c r="D4" s="118"/>
    </row>
    <row r="5" spans="1:4" s="1" customFormat="1" ht="6.6" customHeight="1">
      <c r="C5" s="4"/>
      <c r="D5" s="3"/>
    </row>
    <row r="6" spans="1:4" s="68" customFormat="1" ht="76.5" customHeight="1">
      <c r="A6" s="144" t="s">
        <v>320</v>
      </c>
      <c r="B6" s="144"/>
      <c r="C6" s="144"/>
      <c r="D6" s="144"/>
    </row>
    <row r="7" spans="1:4" s="1" customFormat="1" ht="27" customHeight="1">
      <c r="D7" s="28"/>
    </row>
    <row r="8" spans="1:4" s="6" customFormat="1" ht="37.9" customHeight="1">
      <c r="A8" s="120" t="s">
        <v>2</v>
      </c>
      <c r="B8" s="120"/>
      <c r="C8" s="120"/>
      <c r="D8" s="5" t="s">
        <v>3</v>
      </c>
    </row>
    <row r="9" spans="1:4" s="71" customFormat="1" ht="13.5" customHeight="1">
      <c r="A9" s="137">
        <v>1</v>
      </c>
      <c r="B9" s="137"/>
      <c r="C9" s="137"/>
      <c r="D9" s="70">
        <v>2</v>
      </c>
    </row>
    <row r="10" spans="1:4" ht="22.15" customHeight="1">
      <c r="A10" s="83" t="s">
        <v>12</v>
      </c>
      <c r="B10" s="141" t="s">
        <v>59</v>
      </c>
      <c r="C10" s="142"/>
      <c r="D10" s="86"/>
    </row>
    <row r="11" spans="1:4" ht="21.75" customHeight="1">
      <c r="A11" s="83" t="s">
        <v>15</v>
      </c>
      <c r="B11" s="141" t="s">
        <v>60</v>
      </c>
      <c r="C11" s="142"/>
      <c r="D11" s="87"/>
    </row>
    <row r="12" spans="1:4" ht="22.15" customHeight="1">
      <c r="A12" s="83" t="s">
        <v>16</v>
      </c>
      <c r="B12" s="141" t="s">
        <v>62</v>
      </c>
      <c r="C12" s="142"/>
      <c r="D12" s="87"/>
    </row>
    <row r="13" spans="1:4" ht="22.15" customHeight="1">
      <c r="A13" s="83" t="s">
        <v>17</v>
      </c>
      <c r="B13" s="141" t="s">
        <v>63</v>
      </c>
      <c r="C13" s="142"/>
      <c r="D13" s="87"/>
    </row>
    <row r="14" spans="1:4" ht="22.15" customHeight="1">
      <c r="A14" s="83" t="s">
        <v>18</v>
      </c>
      <c r="B14" s="141" t="s">
        <v>64</v>
      </c>
      <c r="C14" s="142"/>
      <c r="D14" s="88"/>
    </row>
    <row r="15" spans="1:4" ht="22.15" customHeight="1">
      <c r="A15" s="83" t="s">
        <v>19</v>
      </c>
      <c r="B15" s="141" t="s">
        <v>65</v>
      </c>
      <c r="C15" s="142"/>
      <c r="D15" s="87"/>
    </row>
    <row r="16" spans="1:4" ht="22.15" customHeight="1">
      <c r="A16" s="83" t="s">
        <v>20</v>
      </c>
      <c r="B16" s="141" t="s">
        <v>66</v>
      </c>
      <c r="C16" s="142"/>
      <c r="D16" s="87"/>
    </row>
    <row r="17" spans="1:4" ht="36.75" customHeight="1">
      <c r="A17" s="83" t="s">
        <v>182</v>
      </c>
      <c r="B17" s="141" t="s">
        <v>183</v>
      </c>
      <c r="C17" s="142"/>
      <c r="D17" s="87"/>
    </row>
    <row r="18" spans="1:4" ht="55.15" customHeight="1">
      <c r="A18" s="83" t="s">
        <v>67</v>
      </c>
      <c r="B18" s="141" t="s">
        <v>189</v>
      </c>
      <c r="C18" s="142"/>
      <c r="D18" s="87">
        <f>D21+D22+D20+D23</f>
        <v>5403</v>
      </c>
    </row>
    <row r="19" spans="1:4" ht="18.600000000000001" customHeight="1">
      <c r="A19" s="72"/>
      <c r="B19" s="84" t="s">
        <v>5</v>
      </c>
      <c r="C19" s="85"/>
      <c r="D19" s="87"/>
    </row>
    <row r="20" spans="1:4" ht="21.75" customHeight="1">
      <c r="A20" s="90" t="s">
        <v>190</v>
      </c>
      <c r="B20" s="141" t="s">
        <v>184</v>
      </c>
      <c r="C20" s="142"/>
      <c r="D20" s="87"/>
    </row>
    <row r="21" spans="1:4" ht="21.75" customHeight="1">
      <c r="A21" s="83" t="s">
        <v>185</v>
      </c>
      <c r="B21" s="141" t="s">
        <v>186</v>
      </c>
      <c r="C21" s="142"/>
      <c r="D21" s="87">
        <v>2132</v>
      </c>
    </row>
    <row r="22" spans="1:4" ht="58.5" customHeight="1">
      <c r="A22" s="83" t="s">
        <v>187</v>
      </c>
      <c r="B22" s="141" t="s">
        <v>191</v>
      </c>
      <c r="C22" s="142"/>
      <c r="D22" s="87">
        <v>3271</v>
      </c>
    </row>
    <row r="23" spans="1:4" ht="36.6" customHeight="1">
      <c r="A23" s="83" t="s">
        <v>188</v>
      </c>
      <c r="B23" s="141" t="s">
        <v>192</v>
      </c>
      <c r="C23" s="142"/>
      <c r="D23" s="87"/>
    </row>
    <row r="24" spans="1:4" ht="36" customHeight="1">
      <c r="A24" s="72" t="s">
        <v>69</v>
      </c>
      <c r="B24" s="134" t="s">
        <v>70</v>
      </c>
      <c r="C24" s="135"/>
      <c r="D24" s="87"/>
    </row>
    <row r="25" spans="1:4" s="78" customFormat="1" ht="35.25" customHeight="1">
      <c r="A25" s="139" t="s">
        <v>71</v>
      </c>
      <c r="B25" s="139"/>
      <c r="C25" s="140"/>
      <c r="D25" s="89">
        <f>D11+D18</f>
        <v>5403</v>
      </c>
    </row>
    <row r="26" spans="1:4" ht="9.75" customHeight="1">
      <c r="A26" s="12"/>
      <c r="B26" s="12"/>
      <c r="C26" s="12"/>
    </row>
    <row r="27" spans="1:4">
      <c r="A27" s="12"/>
      <c r="B27" s="12"/>
      <c r="C27" s="12"/>
    </row>
    <row r="28" spans="1:4">
      <c r="A28" s="12"/>
      <c r="B28" s="12"/>
      <c r="C28" s="12"/>
    </row>
    <row r="29" spans="1:4">
      <c r="A29" s="12"/>
      <c r="B29" s="12"/>
      <c r="C29" s="12"/>
    </row>
    <row r="30" spans="1:4">
      <c r="A30" s="12"/>
      <c r="B30" s="12"/>
      <c r="C30" s="12"/>
    </row>
  </sheetData>
  <mergeCells count="22">
    <mergeCell ref="C1:D1"/>
    <mergeCell ref="C2:D2"/>
    <mergeCell ref="C3:D3"/>
    <mergeCell ref="C4:D4"/>
    <mergeCell ref="A6:D6"/>
    <mergeCell ref="A8:C8"/>
    <mergeCell ref="A9:C9"/>
    <mergeCell ref="B10:C10"/>
    <mergeCell ref="B11:C11"/>
    <mergeCell ref="B12:C12"/>
    <mergeCell ref="B13:C13"/>
    <mergeCell ref="B14:C14"/>
    <mergeCell ref="B22:C22"/>
    <mergeCell ref="B23:C23"/>
    <mergeCell ref="B24:C24"/>
    <mergeCell ref="A25:C25"/>
    <mergeCell ref="B15:C15"/>
    <mergeCell ref="B16:C16"/>
    <mergeCell ref="B17:C17"/>
    <mergeCell ref="B18:C18"/>
    <mergeCell ref="B20:C20"/>
    <mergeCell ref="B21:C21"/>
  </mergeCells>
  <pageMargins left="0.98425196850393704" right="0.59055118110236227" top="0.19685039370078741" bottom="0.15748031496062992" header="0.15748031496062992" footer="0.15748031496062992"/>
  <pageSetup paperSize="9" scale="95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>
  <dimension ref="A1:D30"/>
  <sheetViews>
    <sheetView workbookViewId="0">
      <selection activeCell="C7" sqref="C7"/>
    </sheetView>
  </sheetViews>
  <sheetFormatPr defaultRowHeight="18.75"/>
  <cols>
    <col min="1" max="1" width="5.42578125" style="9" customWidth="1"/>
    <col min="2" max="2" width="41.42578125" style="9" customWidth="1"/>
    <col min="3" max="3" width="23.85546875" style="9" customWidth="1"/>
    <col min="4" max="4" width="20" style="6" customWidth="1"/>
    <col min="5" max="16384" width="9.140625" style="9"/>
  </cols>
  <sheetData>
    <row r="1" spans="1:4" s="1" customFormat="1" ht="16.5" customHeight="1">
      <c r="C1" s="130" t="s">
        <v>206</v>
      </c>
      <c r="D1" s="130"/>
    </row>
    <row r="2" spans="1:4" s="1" customFormat="1" ht="20.25" customHeight="1">
      <c r="C2" s="116" t="s">
        <v>1</v>
      </c>
      <c r="D2" s="116"/>
    </row>
    <row r="3" spans="1:4" s="1" customFormat="1" ht="33.75" customHeight="1">
      <c r="C3" s="143" t="s">
        <v>181</v>
      </c>
      <c r="D3" s="143"/>
    </row>
    <row r="4" spans="1:4" s="1" customFormat="1" ht="18" customHeight="1">
      <c r="C4" s="118" t="str">
        <f>прил.1!B4</f>
        <v>от 13.07.2021 № 6/24</v>
      </c>
      <c r="D4" s="118"/>
    </row>
    <row r="5" spans="1:4" s="1" customFormat="1" ht="6.6" customHeight="1">
      <c r="C5" s="4"/>
      <c r="D5" s="3"/>
    </row>
    <row r="6" spans="1:4" s="68" customFormat="1" ht="76.5" customHeight="1">
      <c r="A6" s="144" t="s">
        <v>319</v>
      </c>
      <c r="B6" s="144"/>
      <c r="C6" s="144"/>
      <c r="D6" s="144"/>
    </row>
    <row r="7" spans="1:4" s="1" customFormat="1" ht="27" customHeight="1">
      <c r="D7" s="28"/>
    </row>
    <row r="8" spans="1:4" s="6" customFormat="1" ht="37.9" customHeight="1">
      <c r="A8" s="120" t="s">
        <v>2</v>
      </c>
      <c r="B8" s="120"/>
      <c r="C8" s="120"/>
      <c r="D8" s="5" t="s">
        <v>3</v>
      </c>
    </row>
    <row r="9" spans="1:4" s="71" customFormat="1" ht="13.5" customHeight="1">
      <c r="A9" s="137">
        <v>1</v>
      </c>
      <c r="B9" s="137"/>
      <c r="C9" s="137"/>
      <c r="D9" s="70">
        <v>2</v>
      </c>
    </row>
    <row r="10" spans="1:4" ht="22.15" customHeight="1">
      <c r="A10" s="83" t="s">
        <v>12</v>
      </c>
      <c r="B10" s="141" t="s">
        <v>59</v>
      </c>
      <c r="C10" s="142"/>
      <c r="D10" s="86"/>
    </row>
    <row r="11" spans="1:4" ht="21.75" customHeight="1">
      <c r="A11" s="83" t="s">
        <v>15</v>
      </c>
      <c r="B11" s="141" t="s">
        <v>60</v>
      </c>
      <c r="C11" s="142"/>
      <c r="D11" s="87"/>
    </row>
    <row r="12" spans="1:4" ht="22.15" customHeight="1">
      <c r="A12" s="83" t="s">
        <v>16</v>
      </c>
      <c r="B12" s="141" t="s">
        <v>62</v>
      </c>
      <c r="C12" s="142"/>
      <c r="D12" s="87"/>
    </row>
    <row r="13" spans="1:4" ht="22.15" customHeight="1">
      <c r="A13" s="83" t="s">
        <v>17</v>
      </c>
      <c r="B13" s="141" t="s">
        <v>63</v>
      </c>
      <c r="C13" s="142"/>
      <c r="D13" s="87"/>
    </row>
    <row r="14" spans="1:4" ht="22.15" customHeight="1">
      <c r="A14" s="83" t="s">
        <v>18</v>
      </c>
      <c r="B14" s="141" t="s">
        <v>64</v>
      </c>
      <c r="C14" s="142"/>
      <c r="D14" s="88"/>
    </row>
    <row r="15" spans="1:4" ht="22.15" customHeight="1">
      <c r="A15" s="83" t="s">
        <v>19</v>
      </c>
      <c r="B15" s="141" t="s">
        <v>65</v>
      </c>
      <c r="C15" s="142"/>
      <c r="D15" s="87"/>
    </row>
    <row r="16" spans="1:4" ht="22.15" customHeight="1">
      <c r="A16" s="83" t="s">
        <v>20</v>
      </c>
      <c r="B16" s="141" t="s">
        <v>66</v>
      </c>
      <c r="C16" s="142"/>
      <c r="D16" s="87"/>
    </row>
    <row r="17" spans="1:4" ht="36.75" customHeight="1">
      <c r="A17" s="83" t="s">
        <v>182</v>
      </c>
      <c r="B17" s="141" t="s">
        <v>183</v>
      </c>
      <c r="C17" s="142"/>
      <c r="D17" s="87"/>
    </row>
    <row r="18" spans="1:4" ht="55.15" customHeight="1">
      <c r="A18" s="83" t="s">
        <v>67</v>
      </c>
      <c r="B18" s="141" t="s">
        <v>189</v>
      </c>
      <c r="C18" s="142"/>
      <c r="D18" s="87">
        <f>D21+D22+D20+D23</f>
        <v>5403</v>
      </c>
    </row>
    <row r="19" spans="1:4" ht="18.600000000000001" customHeight="1">
      <c r="A19" s="72"/>
      <c r="B19" s="84" t="s">
        <v>5</v>
      </c>
      <c r="C19" s="85"/>
      <c r="D19" s="87"/>
    </row>
    <row r="20" spans="1:4" ht="21.75" customHeight="1">
      <c r="A20" s="90" t="s">
        <v>190</v>
      </c>
      <c r="B20" s="141" t="s">
        <v>184</v>
      </c>
      <c r="C20" s="142"/>
      <c r="D20" s="87"/>
    </row>
    <row r="21" spans="1:4" ht="21.75" customHeight="1">
      <c r="A21" s="83" t="s">
        <v>185</v>
      </c>
      <c r="B21" s="141" t="s">
        <v>186</v>
      </c>
      <c r="C21" s="142"/>
      <c r="D21" s="87">
        <v>2132</v>
      </c>
    </row>
    <row r="22" spans="1:4" ht="58.5" customHeight="1">
      <c r="A22" s="83" t="s">
        <v>187</v>
      </c>
      <c r="B22" s="141" t="s">
        <v>191</v>
      </c>
      <c r="C22" s="142"/>
      <c r="D22" s="87">
        <v>3271</v>
      </c>
    </row>
    <row r="23" spans="1:4" ht="36.6" customHeight="1">
      <c r="A23" s="83" t="s">
        <v>188</v>
      </c>
      <c r="B23" s="141" t="s">
        <v>192</v>
      </c>
      <c r="C23" s="142"/>
      <c r="D23" s="87"/>
    </row>
    <row r="24" spans="1:4" ht="36" customHeight="1">
      <c r="A24" s="72" t="s">
        <v>69</v>
      </c>
      <c r="B24" s="134" t="s">
        <v>70</v>
      </c>
      <c r="C24" s="135"/>
      <c r="D24" s="87"/>
    </row>
    <row r="25" spans="1:4" s="78" customFormat="1" ht="35.25" customHeight="1">
      <c r="A25" s="139" t="s">
        <v>71</v>
      </c>
      <c r="B25" s="139"/>
      <c r="C25" s="140"/>
      <c r="D25" s="89">
        <f>D11+D18</f>
        <v>5403</v>
      </c>
    </row>
    <row r="26" spans="1:4" ht="9.75" customHeight="1">
      <c r="A26" s="12"/>
      <c r="B26" s="12"/>
      <c r="C26" s="12"/>
    </row>
    <row r="27" spans="1:4">
      <c r="A27" s="12"/>
      <c r="B27" s="12"/>
      <c r="C27" s="12"/>
    </row>
    <row r="28" spans="1:4">
      <c r="A28" s="12"/>
      <c r="B28" s="12"/>
      <c r="C28" s="12"/>
    </row>
    <row r="29" spans="1:4">
      <c r="A29" s="12"/>
      <c r="B29" s="12"/>
      <c r="C29" s="12"/>
    </row>
    <row r="30" spans="1:4">
      <c r="A30" s="12"/>
      <c r="B30" s="12"/>
      <c r="C30" s="12"/>
    </row>
  </sheetData>
  <mergeCells count="22">
    <mergeCell ref="C1:D1"/>
    <mergeCell ref="C2:D2"/>
    <mergeCell ref="C3:D3"/>
    <mergeCell ref="C4:D4"/>
    <mergeCell ref="A6:D6"/>
    <mergeCell ref="A8:C8"/>
    <mergeCell ref="A9:C9"/>
    <mergeCell ref="B10:C10"/>
    <mergeCell ref="B11:C11"/>
    <mergeCell ref="B12:C12"/>
    <mergeCell ref="B13:C13"/>
    <mergeCell ref="B14:C14"/>
    <mergeCell ref="B22:C22"/>
    <mergeCell ref="B23:C23"/>
    <mergeCell ref="B24:C24"/>
    <mergeCell ref="A25:C25"/>
    <mergeCell ref="B15:C15"/>
    <mergeCell ref="B16:C16"/>
    <mergeCell ref="B17:C17"/>
    <mergeCell ref="B18:C18"/>
    <mergeCell ref="B20:C20"/>
    <mergeCell ref="B21:C21"/>
  </mergeCells>
  <pageMargins left="0.98425196850393704" right="0.59055118110236227" top="0.19685039370078741" bottom="0.15748031496062992" header="0.15748031496062992" footer="0.15748031496062992"/>
  <pageSetup paperSize="9" scale="9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31"/>
  <sheetViews>
    <sheetView topLeftCell="A214" zoomScale="93" zoomScaleNormal="93" workbookViewId="0">
      <selection activeCell="D224" sqref="D224"/>
    </sheetView>
  </sheetViews>
  <sheetFormatPr defaultRowHeight="15.75"/>
  <cols>
    <col min="1" max="1" width="3.5703125" style="13" customWidth="1"/>
    <col min="2" max="2" width="41.85546875" style="1" customWidth="1"/>
    <col min="3" max="3" width="22.140625" style="1" customWidth="1"/>
    <col min="4" max="4" width="25.7109375" style="1" customWidth="1"/>
    <col min="5" max="5" width="21.28515625" style="1" hidden="1" customWidth="1"/>
    <col min="6" max="6" width="21.28515625" style="14" hidden="1" customWidth="1"/>
    <col min="7" max="7" width="22.42578125" style="1" hidden="1" customWidth="1"/>
    <col min="8" max="8" width="16.5703125" style="15" hidden="1" customWidth="1"/>
    <col min="9" max="9" width="9.140625" style="1" hidden="1" customWidth="1"/>
    <col min="10" max="10" width="15.42578125" style="1" hidden="1" customWidth="1"/>
    <col min="11" max="11" width="13.140625" style="1" hidden="1" customWidth="1"/>
    <col min="12" max="12" width="0" style="1" hidden="1" customWidth="1"/>
    <col min="13" max="16384" width="9.140625" style="1"/>
  </cols>
  <sheetData>
    <row r="1" spans="1:8" ht="19.5" customHeight="1">
      <c r="C1" s="130" t="s">
        <v>7</v>
      </c>
      <c r="D1" s="130"/>
    </row>
    <row r="2" spans="1:8" ht="21.75" customHeight="1">
      <c r="C2" s="116" t="s">
        <v>1</v>
      </c>
      <c r="D2" s="116"/>
    </row>
    <row r="3" spans="1:8" ht="36" customHeight="1">
      <c r="C3" s="117" t="s">
        <v>75</v>
      </c>
      <c r="D3" s="117"/>
    </row>
    <row r="4" spans="1:8" ht="17.25" customHeight="1">
      <c r="C4" s="118" t="str">
        <f>прил.1!B4</f>
        <v>от 13.07.2021 № 6/24</v>
      </c>
      <c r="D4" s="118"/>
    </row>
    <row r="5" spans="1:8" ht="16.5" customHeight="1">
      <c r="C5" s="16"/>
      <c r="D5" s="16"/>
    </row>
    <row r="6" spans="1:8" ht="78.75" customHeight="1">
      <c r="A6" s="131" t="s">
        <v>350</v>
      </c>
      <c r="B6" s="131"/>
      <c r="C6" s="131"/>
      <c r="D6" s="131"/>
    </row>
    <row r="7" spans="1:8" ht="6.75" customHeight="1"/>
    <row r="8" spans="1:8" s="18" customFormat="1" ht="97.5" customHeight="1">
      <c r="A8" s="132" t="s">
        <v>8</v>
      </c>
      <c r="B8" s="133"/>
      <c r="C8" s="17" t="s">
        <v>9</v>
      </c>
      <c r="D8" s="17" t="s">
        <v>10</v>
      </c>
      <c r="F8" s="19"/>
      <c r="H8" s="20"/>
    </row>
    <row r="9" spans="1:8" s="22" customFormat="1" ht="12.75">
      <c r="A9" s="128">
        <v>1</v>
      </c>
      <c r="B9" s="129"/>
      <c r="C9" s="21">
        <v>2</v>
      </c>
      <c r="D9" s="21">
        <v>3</v>
      </c>
      <c r="F9" s="23"/>
      <c r="H9" s="24"/>
    </row>
    <row r="10" spans="1:8" s="28" customFormat="1" ht="33" customHeight="1">
      <c r="A10" s="25"/>
      <c r="B10" s="26" t="s">
        <v>11</v>
      </c>
      <c r="C10" s="27"/>
      <c r="D10" s="27"/>
      <c r="F10" s="29"/>
      <c r="H10" s="30"/>
    </row>
    <row r="11" spans="1:8" s="13" customFormat="1" ht="30.75" customHeight="1">
      <c r="A11" s="31" t="s">
        <v>12</v>
      </c>
      <c r="B11" s="32" t="s">
        <v>76</v>
      </c>
      <c r="C11" s="82"/>
      <c r="D11" s="82"/>
      <c r="F11" s="33"/>
      <c r="H11" s="34"/>
    </row>
    <row r="12" spans="1:8" ht="34.5" customHeight="1">
      <c r="A12" s="35"/>
      <c r="B12" s="36" t="s">
        <v>13</v>
      </c>
      <c r="C12" s="37">
        <f>D12</f>
        <v>5403</v>
      </c>
      <c r="D12" s="37">
        <v>5403</v>
      </c>
      <c r="E12" s="38">
        <f>C12-D12</f>
        <v>0</v>
      </c>
    </row>
    <row r="13" spans="1:8" ht="49.5" customHeight="1">
      <c r="A13" s="39"/>
      <c r="B13" s="40" t="s">
        <v>14</v>
      </c>
      <c r="C13" s="41"/>
      <c r="D13" s="41"/>
      <c r="E13" s="38">
        <f>C13-D13</f>
        <v>0</v>
      </c>
      <c r="F13" s="42">
        <f>E12-E13</f>
        <v>0</v>
      </c>
    </row>
    <row r="14" spans="1:8" s="43" customFormat="1" ht="31.5" customHeight="1">
      <c r="A14" s="31" t="s">
        <v>15</v>
      </c>
      <c r="B14" s="32" t="s">
        <v>77</v>
      </c>
      <c r="C14" s="82"/>
      <c r="D14" s="82"/>
      <c r="F14" s="14"/>
      <c r="H14" s="15"/>
    </row>
    <row r="15" spans="1:8" ht="34.5" customHeight="1">
      <c r="A15" s="35"/>
      <c r="B15" s="36" t="s">
        <v>13</v>
      </c>
      <c r="C15" s="37">
        <f>D15</f>
        <v>5403</v>
      </c>
      <c r="D15" s="37">
        <v>5403</v>
      </c>
      <c r="E15" s="38">
        <f>C15-D15</f>
        <v>0</v>
      </c>
    </row>
    <row r="16" spans="1:8" ht="49.5" customHeight="1">
      <c r="A16" s="39"/>
      <c r="B16" s="40" t="s">
        <v>14</v>
      </c>
      <c r="C16" s="41"/>
      <c r="D16" s="41"/>
      <c r="E16" s="38">
        <f>C16-D16</f>
        <v>0</v>
      </c>
      <c r="F16" s="42">
        <f>E15-E16</f>
        <v>0</v>
      </c>
    </row>
    <row r="17" spans="1:6" ht="30.75" customHeight="1">
      <c r="A17" s="35" t="s">
        <v>16</v>
      </c>
      <c r="B17" s="32" t="s">
        <v>78</v>
      </c>
      <c r="C17" s="82"/>
      <c r="D17" s="82"/>
      <c r="E17" s="38"/>
      <c r="F17" s="42"/>
    </row>
    <row r="18" spans="1:6" ht="34.5" customHeight="1">
      <c r="A18" s="35"/>
      <c r="B18" s="36" t="s">
        <v>13</v>
      </c>
      <c r="C18" s="37">
        <f>D18</f>
        <v>5403</v>
      </c>
      <c r="D18" s="37">
        <v>5403</v>
      </c>
      <c r="E18" s="38"/>
      <c r="F18" s="42"/>
    </row>
    <row r="19" spans="1:6" ht="49.5" customHeight="1">
      <c r="A19" s="35"/>
      <c r="B19" s="40" t="s">
        <v>14</v>
      </c>
      <c r="C19" s="41"/>
      <c r="D19" s="41"/>
      <c r="E19" s="38"/>
      <c r="F19" s="42"/>
    </row>
    <row r="20" spans="1:6" ht="30.75" customHeight="1">
      <c r="A20" s="35" t="s">
        <v>17</v>
      </c>
      <c r="B20" s="32" t="s">
        <v>79</v>
      </c>
      <c r="C20" s="82"/>
      <c r="D20" s="82"/>
      <c r="E20" s="38"/>
      <c r="F20" s="42"/>
    </row>
    <row r="21" spans="1:6" ht="34.5" customHeight="1">
      <c r="A21" s="35"/>
      <c r="B21" s="36" t="s">
        <v>13</v>
      </c>
      <c r="C21" s="37">
        <f>D21</f>
        <v>5403</v>
      </c>
      <c r="D21" s="37">
        <v>5403</v>
      </c>
      <c r="E21" s="38"/>
      <c r="F21" s="42"/>
    </row>
    <row r="22" spans="1:6" ht="49.5" customHeight="1">
      <c r="A22" s="35"/>
      <c r="B22" s="40" t="s">
        <v>14</v>
      </c>
      <c r="C22" s="41"/>
      <c r="D22" s="41"/>
      <c r="E22" s="38"/>
      <c r="F22" s="42"/>
    </row>
    <row r="23" spans="1:6" ht="30.75" customHeight="1">
      <c r="A23" s="35" t="s">
        <v>18</v>
      </c>
      <c r="B23" s="32" t="s">
        <v>80</v>
      </c>
      <c r="C23" s="82"/>
      <c r="D23" s="82"/>
      <c r="E23" s="38"/>
      <c r="F23" s="42"/>
    </row>
    <row r="24" spans="1:6" ht="34.5" customHeight="1">
      <c r="A24" s="35"/>
      <c r="B24" s="36" t="s">
        <v>13</v>
      </c>
      <c r="C24" s="37">
        <f>D24</f>
        <v>5403</v>
      </c>
      <c r="D24" s="37">
        <v>5403</v>
      </c>
      <c r="E24" s="38"/>
      <c r="F24" s="42"/>
    </row>
    <row r="25" spans="1:6" ht="49.5" customHeight="1">
      <c r="A25" s="35"/>
      <c r="B25" s="40" t="s">
        <v>14</v>
      </c>
      <c r="C25" s="41"/>
      <c r="D25" s="41"/>
      <c r="E25" s="38"/>
      <c r="F25" s="42"/>
    </row>
    <row r="26" spans="1:6" ht="30.75" customHeight="1">
      <c r="A26" s="35" t="s">
        <v>19</v>
      </c>
      <c r="B26" s="32" t="s">
        <v>81</v>
      </c>
      <c r="C26" s="82"/>
      <c r="D26" s="82"/>
      <c r="E26" s="38"/>
      <c r="F26" s="42"/>
    </row>
    <row r="27" spans="1:6" ht="34.5" customHeight="1">
      <c r="A27" s="35"/>
      <c r="B27" s="36" t="s">
        <v>13</v>
      </c>
      <c r="C27" s="37">
        <f>D27</f>
        <v>5403</v>
      </c>
      <c r="D27" s="37">
        <v>5403</v>
      </c>
      <c r="E27" s="38"/>
      <c r="F27" s="42"/>
    </row>
    <row r="28" spans="1:6" ht="49.5" customHeight="1">
      <c r="A28" s="35"/>
      <c r="B28" s="40" t="s">
        <v>14</v>
      </c>
      <c r="C28" s="41"/>
      <c r="D28" s="41"/>
      <c r="E28" s="38"/>
      <c r="F28" s="42"/>
    </row>
    <row r="29" spans="1:6" ht="30.75" customHeight="1">
      <c r="A29" s="35" t="s">
        <v>20</v>
      </c>
      <c r="B29" s="32" t="s">
        <v>82</v>
      </c>
      <c r="C29" s="82"/>
      <c r="D29" s="82"/>
      <c r="E29" s="38"/>
      <c r="F29" s="42"/>
    </row>
    <row r="30" spans="1:6" ht="34.5" customHeight="1">
      <c r="A30" s="35"/>
      <c r="B30" s="36" t="s">
        <v>13</v>
      </c>
      <c r="C30" s="37">
        <f>D30</f>
        <v>5403</v>
      </c>
      <c r="D30" s="37">
        <v>5403</v>
      </c>
      <c r="E30" s="38"/>
      <c r="F30" s="42"/>
    </row>
    <row r="31" spans="1:6" ht="49.5" customHeight="1">
      <c r="A31" s="35"/>
      <c r="B31" s="40" t="s">
        <v>14</v>
      </c>
      <c r="C31" s="41"/>
      <c r="D31" s="41"/>
      <c r="E31" s="38"/>
      <c r="F31" s="42"/>
    </row>
    <row r="32" spans="1:6" ht="30.75" customHeight="1">
      <c r="A32" s="35" t="s">
        <v>21</v>
      </c>
      <c r="B32" s="32" t="s">
        <v>83</v>
      </c>
      <c r="C32" s="82"/>
      <c r="D32" s="82"/>
      <c r="E32" s="38"/>
      <c r="F32" s="42"/>
    </row>
    <row r="33" spans="1:6" ht="34.5" customHeight="1">
      <c r="A33" s="35"/>
      <c r="B33" s="36" t="s">
        <v>13</v>
      </c>
      <c r="C33" s="37">
        <f>D33</f>
        <v>5403</v>
      </c>
      <c r="D33" s="37">
        <v>5403</v>
      </c>
      <c r="E33" s="38"/>
      <c r="F33" s="42"/>
    </row>
    <row r="34" spans="1:6" ht="49.5" customHeight="1">
      <c r="A34" s="35"/>
      <c r="B34" s="40" t="s">
        <v>14</v>
      </c>
      <c r="C34" s="41"/>
      <c r="D34" s="41"/>
      <c r="E34" s="38"/>
      <c r="F34" s="42"/>
    </row>
    <row r="35" spans="1:6" ht="30.75" customHeight="1">
      <c r="A35" s="35" t="s">
        <v>22</v>
      </c>
      <c r="B35" s="32" t="s">
        <v>84</v>
      </c>
      <c r="C35" s="82"/>
      <c r="D35" s="82"/>
      <c r="E35" s="38"/>
      <c r="F35" s="42"/>
    </row>
    <row r="36" spans="1:6" ht="34.5" customHeight="1">
      <c r="A36" s="35"/>
      <c r="B36" s="36" t="s">
        <v>13</v>
      </c>
      <c r="C36" s="37">
        <f>D36</f>
        <v>5403</v>
      </c>
      <c r="D36" s="37">
        <v>5403</v>
      </c>
      <c r="E36" s="38"/>
      <c r="F36" s="42"/>
    </row>
    <row r="37" spans="1:6" ht="49.5" customHeight="1">
      <c r="A37" s="35"/>
      <c r="B37" s="40" t="s">
        <v>14</v>
      </c>
      <c r="C37" s="41"/>
      <c r="D37" s="41"/>
      <c r="E37" s="38"/>
      <c r="F37" s="42"/>
    </row>
    <row r="38" spans="1:6" ht="30.75" customHeight="1">
      <c r="A38" s="35" t="s">
        <v>23</v>
      </c>
      <c r="B38" s="32" t="s">
        <v>85</v>
      </c>
      <c r="C38" s="82"/>
      <c r="D38" s="82"/>
      <c r="E38" s="38"/>
      <c r="F38" s="42"/>
    </row>
    <row r="39" spans="1:6" ht="34.5" customHeight="1">
      <c r="A39" s="35"/>
      <c r="B39" s="36" t="s">
        <v>13</v>
      </c>
      <c r="C39" s="37">
        <f>D39</f>
        <v>5403</v>
      </c>
      <c r="D39" s="37">
        <v>5403</v>
      </c>
      <c r="E39" s="38"/>
      <c r="F39" s="42"/>
    </row>
    <row r="40" spans="1:6" ht="49.5" customHeight="1">
      <c r="A40" s="35"/>
      <c r="B40" s="40" t="s">
        <v>14</v>
      </c>
      <c r="C40" s="41"/>
      <c r="D40" s="41"/>
      <c r="E40" s="38"/>
      <c r="F40" s="42"/>
    </row>
    <row r="41" spans="1:6" ht="30.75" customHeight="1">
      <c r="A41" s="35" t="s">
        <v>24</v>
      </c>
      <c r="B41" s="32" t="s">
        <v>86</v>
      </c>
      <c r="C41" s="82"/>
      <c r="D41" s="82"/>
      <c r="E41" s="38"/>
      <c r="F41" s="42"/>
    </row>
    <row r="42" spans="1:6" ht="34.5" customHeight="1">
      <c r="A42" s="35"/>
      <c r="B42" s="36" t="s">
        <v>13</v>
      </c>
      <c r="C42" s="37">
        <f>D42</f>
        <v>5403</v>
      </c>
      <c r="D42" s="37">
        <v>5403</v>
      </c>
      <c r="E42" s="38"/>
      <c r="F42" s="42"/>
    </row>
    <row r="43" spans="1:6" ht="49.5" customHeight="1">
      <c r="A43" s="35"/>
      <c r="B43" s="40" t="s">
        <v>14</v>
      </c>
      <c r="C43" s="41"/>
      <c r="D43" s="41"/>
      <c r="E43" s="38"/>
      <c r="F43" s="42"/>
    </row>
    <row r="44" spans="1:6" ht="30.75" customHeight="1">
      <c r="A44" s="35" t="s">
        <v>25</v>
      </c>
      <c r="B44" s="32" t="s">
        <v>87</v>
      </c>
      <c r="C44" s="82"/>
      <c r="D44" s="82"/>
      <c r="E44" s="38"/>
      <c r="F44" s="42"/>
    </row>
    <row r="45" spans="1:6" ht="34.5" customHeight="1">
      <c r="A45" s="35"/>
      <c r="B45" s="36" t="s">
        <v>13</v>
      </c>
      <c r="C45" s="37">
        <f>D45</f>
        <v>5403</v>
      </c>
      <c r="D45" s="37">
        <v>5403</v>
      </c>
      <c r="E45" s="38"/>
      <c r="F45" s="42"/>
    </row>
    <row r="46" spans="1:6" ht="49.5" customHeight="1">
      <c r="A46" s="35"/>
      <c r="B46" s="40" t="s">
        <v>14</v>
      </c>
      <c r="C46" s="41"/>
      <c r="D46" s="41"/>
      <c r="E46" s="38"/>
      <c r="F46" s="42"/>
    </row>
    <row r="47" spans="1:6" ht="30.75" customHeight="1">
      <c r="A47" s="35" t="s">
        <v>26</v>
      </c>
      <c r="B47" s="32" t="s">
        <v>88</v>
      </c>
      <c r="C47" s="82"/>
      <c r="D47" s="82"/>
      <c r="E47" s="38"/>
      <c r="F47" s="42"/>
    </row>
    <row r="48" spans="1:6" ht="34.5" customHeight="1">
      <c r="A48" s="35"/>
      <c r="B48" s="36" t="s">
        <v>13</v>
      </c>
      <c r="C48" s="37">
        <f>D48</f>
        <v>5403</v>
      </c>
      <c r="D48" s="37">
        <v>5403</v>
      </c>
      <c r="E48" s="38"/>
      <c r="F48" s="42"/>
    </row>
    <row r="49" spans="1:6" ht="49.5" customHeight="1">
      <c r="A49" s="35"/>
      <c r="B49" s="40" t="s">
        <v>14</v>
      </c>
      <c r="C49" s="41"/>
      <c r="D49" s="41"/>
      <c r="E49" s="38"/>
      <c r="F49" s="42"/>
    </row>
    <row r="50" spans="1:6" ht="30.75" customHeight="1">
      <c r="A50" s="35" t="s">
        <v>27</v>
      </c>
      <c r="B50" s="32" t="s">
        <v>89</v>
      </c>
      <c r="C50" s="82"/>
      <c r="D50" s="82"/>
      <c r="E50" s="38"/>
      <c r="F50" s="42"/>
    </row>
    <row r="51" spans="1:6" ht="34.5" customHeight="1">
      <c r="A51" s="35"/>
      <c r="B51" s="36" t="s">
        <v>13</v>
      </c>
      <c r="C51" s="37">
        <f>D51</f>
        <v>5403</v>
      </c>
      <c r="D51" s="37">
        <v>5403</v>
      </c>
      <c r="E51" s="38"/>
      <c r="F51" s="42"/>
    </row>
    <row r="52" spans="1:6" ht="49.5" customHeight="1">
      <c r="A52" s="35"/>
      <c r="B52" s="40" t="s">
        <v>14</v>
      </c>
      <c r="C52" s="41"/>
      <c r="D52" s="41"/>
      <c r="E52" s="38"/>
      <c r="F52" s="42"/>
    </row>
    <row r="53" spans="1:6" ht="30.75" customHeight="1">
      <c r="A53" s="35" t="s">
        <v>28</v>
      </c>
      <c r="B53" s="32" t="s">
        <v>90</v>
      </c>
      <c r="C53" s="82"/>
      <c r="D53" s="82"/>
      <c r="E53" s="38"/>
      <c r="F53" s="42"/>
    </row>
    <row r="54" spans="1:6" ht="34.5" customHeight="1">
      <c r="A54" s="35"/>
      <c r="B54" s="36" t="s">
        <v>13</v>
      </c>
      <c r="C54" s="37">
        <f>D54</f>
        <v>5403</v>
      </c>
      <c r="D54" s="37">
        <v>5403</v>
      </c>
      <c r="E54" s="38"/>
      <c r="F54" s="42"/>
    </row>
    <row r="55" spans="1:6" ht="49.5" customHeight="1">
      <c r="A55" s="35"/>
      <c r="B55" s="40" t="s">
        <v>14</v>
      </c>
      <c r="C55" s="41"/>
      <c r="D55" s="41"/>
      <c r="E55" s="38"/>
      <c r="F55" s="42"/>
    </row>
    <row r="56" spans="1:6" ht="30.75" customHeight="1">
      <c r="A56" s="35" t="s">
        <v>29</v>
      </c>
      <c r="B56" s="32" t="s">
        <v>91</v>
      </c>
      <c r="C56" s="82"/>
      <c r="D56" s="82"/>
      <c r="E56" s="38"/>
      <c r="F56" s="42"/>
    </row>
    <row r="57" spans="1:6" ht="34.5" customHeight="1">
      <c r="A57" s="35"/>
      <c r="B57" s="36" t="s">
        <v>13</v>
      </c>
      <c r="C57" s="37">
        <f>D57</f>
        <v>5403</v>
      </c>
      <c r="D57" s="37">
        <v>5403</v>
      </c>
      <c r="E57" s="38"/>
      <c r="F57" s="42"/>
    </row>
    <row r="58" spans="1:6" ht="49.5" customHeight="1">
      <c r="A58" s="35"/>
      <c r="B58" s="40" t="s">
        <v>14</v>
      </c>
      <c r="C58" s="41"/>
      <c r="D58" s="41"/>
      <c r="E58" s="38"/>
      <c r="F58" s="42"/>
    </row>
    <row r="59" spans="1:6" ht="30.75" customHeight="1">
      <c r="A59" s="35" t="s">
        <v>30</v>
      </c>
      <c r="B59" s="32" t="s">
        <v>92</v>
      </c>
      <c r="C59" s="82"/>
      <c r="D59" s="82"/>
      <c r="E59" s="38"/>
      <c r="F59" s="42"/>
    </row>
    <row r="60" spans="1:6" ht="34.5" customHeight="1">
      <c r="A60" s="35"/>
      <c r="B60" s="36" t="s">
        <v>13</v>
      </c>
      <c r="C60" s="37">
        <f>D60</f>
        <v>5403</v>
      </c>
      <c r="D60" s="37">
        <v>5403</v>
      </c>
      <c r="E60" s="38"/>
      <c r="F60" s="42"/>
    </row>
    <row r="61" spans="1:6" ht="49.5" customHeight="1">
      <c r="A61" s="35"/>
      <c r="B61" s="40" t="s">
        <v>14</v>
      </c>
      <c r="C61" s="41"/>
      <c r="D61" s="41"/>
      <c r="E61" s="38"/>
      <c r="F61" s="42"/>
    </row>
    <row r="62" spans="1:6" ht="30.75" customHeight="1">
      <c r="A62" s="35" t="s">
        <v>31</v>
      </c>
      <c r="B62" s="32" t="s">
        <v>93</v>
      </c>
      <c r="C62" s="82"/>
      <c r="D62" s="82"/>
      <c r="E62" s="38"/>
      <c r="F62" s="42"/>
    </row>
    <row r="63" spans="1:6" ht="34.5" customHeight="1">
      <c r="A63" s="35"/>
      <c r="B63" s="36" t="s">
        <v>13</v>
      </c>
      <c r="C63" s="37">
        <f>D63</f>
        <v>5403</v>
      </c>
      <c r="D63" s="37">
        <v>5403</v>
      </c>
      <c r="E63" s="38"/>
      <c r="F63" s="42"/>
    </row>
    <row r="64" spans="1:6" ht="49.5" customHeight="1">
      <c r="A64" s="35"/>
      <c r="B64" s="40" t="s">
        <v>14</v>
      </c>
      <c r="C64" s="41"/>
      <c r="D64" s="41"/>
      <c r="E64" s="38"/>
      <c r="F64" s="42"/>
    </row>
    <row r="65" spans="1:6" ht="30.75" customHeight="1">
      <c r="A65" s="35" t="s">
        <v>32</v>
      </c>
      <c r="B65" s="32" t="s">
        <v>94</v>
      </c>
      <c r="C65" s="82"/>
      <c r="D65" s="82"/>
      <c r="E65" s="38"/>
      <c r="F65" s="42"/>
    </row>
    <row r="66" spans="1:6" ht="34.5" customHeight="1">
      <c r="A66" s="35"/>
      <c r="B66" s="36" t="s">
        <v>13</v>
      </c>
      <c r="C66" s="37">
        <f>D66</f>
        <v>5403</v>
      </c>
      <c r="D66" s="37">
        <v>5403</v>
      </c>
      <c r="E66" s="38"/>
      <c r="F66" s="42"/>
    </row>
    <row r="67" spans="1:6" ht="49.5" customHeight="1">
      <c r="A67" s="35"/>
      <c r="B67" s="40" t="s">
        <v>14</v>
      </c>
      <c r="C67" s="41"/>
      <c r="D67" s="41"/>
      <c r="E67" s="38"/>
      <c r="F67" s="42"/>
    </row>
    <row r="68" spans="1:6" ht="30.75" customHeight="1">
      <c r="A68" s="35" t="s">
        <v>33</v>
      </c>
      <c r="B68" s="32" t="s">
        <v>95</v>
      </c>
      <c r="C68" s="82"/>
      <c r="D68" s="82"/>
      <c r="E68" s="38"/>
      <c r="F68" s="42"/>
    </row>
    <row r="69" spans="1:6" ht="34.5" customHeight="1">
      <c r="A69" s="35"/>
      <c r="B69" s="36" t="s">
        <v>13</v>
      </c>
      <c r="C69" s="37">
        <f>D69</f>
        <v>5403</v>
      </c>
      <c r="D69" s="37">
        <v>5403</v>
      </c>
      <c r="E69" s="38"/>
      <c r="F69" s="42"/>
    </row>
    <row r="70" spans="1:6" ht="49.5" customHeight="1">
      <c r="A70" s="35"/>
      <c r="B70" s="40" t="s">
        <v>14</v>
      </c>
      <c r="C70" s="41"/>
      <c r="D70" s="41"/>
      <c r="E70" s="38"/>
      <c r="F70" s="42"/>
    </row>
    <row r="71" spans="1:6" ht="30.75" customHeight="1">
      <c r="A71" s="35" t="s">
        <v>34</v>
      </c>
      <c r="B71" s="32" t="s">
        <v>96</v>
      </c>
      <c r="C71" s="82"/>
      <c r="D71" s="82"/>
      <c r="E71" s="38"/>
      <c r="F71" s="42"/>
    </row>
    <row r="72" spans="1:6" ht="34.5" customHeight="1">
      <c r="A72" s="35"/>
      <c r="B72" s="36" t="s">
        <v>13</v>
      </c>
      <c r="C72" s="37">
        <f>D72</f>
        <v>5403</v>
      </c>
      <c r="D72" s="37">
        <v>5403</v>
      </c>
      <c r="E72" s="38"/>
      <c r="F72" s="42"/>
    </row>
    <row r="73" spans="1:6" ht="49.5" customHeight="1">
      <c r="A73" s="35"/>
      <c r="B73" s="40" t="s">
        <v>14</v>
      </c>
      <c r="C73" s="37"/>
      <c r="D73" s="37"/>
      <c r="E73" s="38"/>
      <c r="F73" s="42"/>
    </row>
    <row r="74" spans="1:6" ht="30.75" customHeight="1">
      <c r="A74" s="35" t="s">
        <v>35</v>
      </c>
      <c r="B74" s="32" t="s">
        <v>97</v>
      </c>
      <c r="C74" s="82"/>
      <c r="D74" s="82"/>
      <c r="E74" s="38"/>
      <c r="F74" s="42"/>
    </row>
    <row r="75" spans="1:6" ht="34.5" customHeight="1">
      <c r="A75" s="35"/>
      <c r="B75" s="36" t="s">
        <v>13</v>
      </c>
      <c r="C75" s="37">
        <f>D75</f>
        <v>5403</v>
      </c>
      <c r="D75" s="37">
        <v>5403</v>
      </c>
      <c r="E75" s="38"/>
      <c r="F75" s="42"/>
    </row>
    <row r="76" spans="1:6" ht="49.5" customHeight="1">
      <c r="A76" s="35"/>
      <c r="B76" s="40" t="s">
        <v>14</v>
      </c>
      <c r="C76" s="37"/>
      <c r="D76" s="37"/>
      <c r="E76" s="38"/>
      <c r="F76" s="42"/>
    </row>
    <row r="77" spans="1:6" ht="30.75" customHeight="1">
      <c r="A77" s="35" t="s">
        <v>36</v>
      </c>
      <c r="B77" s="32" t="s">
        <v>98</v>
      </c>
      <c r="C77" s="82"/>
      <c r="D77" s="82"/>
      <c r="E77" s="38"/>
      <c r="F77" s="42"/>
    </row>
    <row r="78" spans="1:6" ht="34.5" customHeight="1">
      <c r="A78" s="35"/>
      <c r="B78" s="36" t="s">
        <v>13</v>
      </c>
      <c r="C78" s="37">
        <f>D78</f>
        <v>5403</v>
      </c>
      <c r="D78" s="37">
        <v>5403</v>
      </c>
      <c r="E78" s="38"/>
      <c r="F78" s="42"/>
    </row>
    <row r="79" spans="1:6" ht="49.5" customHeight="1">
      <c r="A79" s="35"/>
      <c r="B79" s="40" t="s">
        <v>14</v>
      </c>
      <c r="C79" s="37"/>
      <c r="D79" s="37"/>
      <c r="E79" s="38"/>
      <c r="F79" s="42"/>
    </row>
    <row r="80" spans="1:6" ht="30.75" customHeight="1">
      <c r="A80" s="35" t="s">
        <v>37</v>
      </c>
      <c r="B80" s="32" t="s">
        <v>99</v>
      </c>
      <c r="C80" s="82"/>
      <c r="D80" s="82"/>
      <c r="E80" s="38"/>
      <c r="F80" s="42"/>
    </row>
    <row r="81" spans="1:6" ht="34.5" customHeight="1">
      <c r="A81" s="35"/>
      <c r="B81" s="36" t="s">
        <v>13</v>
      </c>
      <c r="C81" s="37">
        <f>D81</f>
        <v>5403</v>
      </c>
      <c r="D81" s="37">
        <v>5403</v>
      </c>
      <c r="E81" s="38"/>
      <c r="F81" s="42"/>
    </row>
    <row r="82" spans="1:6" ht="49.5" customHeight="1">
      <c r="A82" s="35"/>
      <c r="B82" s="40" t="s">
        <v>14</v>
      </c>
      <c r="C82" s="41"/>
      <c r="D82" s="41"/>
      <c r="E82" s="38"/>
      <c r="F82" s="42"/>
    </row>
    <row r="83" spans="1:6" ht="30.75" customHeight="1">
      <c r="A83" s="35" t="s">
        <v>38</v>
      </c>
      <c r="B83" s="32" t="s">
        <v>100</v>
      </c>
      <c r="C83" s="82"/>
      <c r="D83" s="82"/>
      <c r="E83" s="38"/>
      <c r="F83" s="42"/>
    </row>
    <row r="84" spans="1:6" ht="34.5" customHeight="1">
      <c r="A84" s="35"/>
      <c r="B84" s="36" t="s">
        <v>13</v>
      </c>
      <c r="C84" s="37">
        <f>D84</f>
        <v>5403</v>
      </c>
      <c r="D84" s="37">
        <v>5403</v>
      </c>
      <c r="E84" s="38"/>
      <c r="F84" s="42"/>
    </row>
    <row r="85" spans="1:6" ht="49.5" customHeight="1">
      <c r="A85" s="35"/>
      <c r="B85" s="40" t="s">
        <v>14</v>
      </c>
      <c r="C85" s="41"/>
      <c r="D85" s="41"/>
      <c r="E85" s="38"/>
      <c r="F85" s="42"/>
    </row>
    <row r="86" spans="1:6" ht="30.75" customHeight="1">
      <c r="A86" s="35" t="s">
        <v>39</v>
      </c>
      <c r="B86" s="32" t="s">
        <v>101</v>
      </c>
      <c r="C86" s="82"/>
      <c r="D86" s="82"/>
      <c r="E86" s="38"/>
      <c r="F86" s="42"/>
    </row>
    <row r="87" spans="1:6" ht="34.5" customHeight="1">
      <c r="A87" s="35"/>
      <c r="B87" s="36" t="s">
        <v>13</v>
      </c>
      <c r="C87" s="37">
        <f>D87</f>
        <v>5403</v>
      </c>
      <c r="D87" s="37">
        <v>5403</v>
      </c>
      <c r="E87" s="38"/>
      <c r="F87" s="42"/>
    </row>
    <row r="88" spans="1:6" ht="49.5" customHeight="1">
      <c r="A88" s="35"/>
      <c r="B88" s="40" t="s">
        <v>14</v>
      </c>
      <c r="C88" s="41"/>
      <c r="D88" s="41"/>
      <c r="E88" s="38"/>
      <c r="F88" s="42"/>
    </row>
    <row r="89" spans="1:6" ht="30.75" customHeight="1">
      <c r="A89" s="35" t="s">
        <v>40</v>
      </c>
      <c r="B89" s="32" t="s">
        <v>102</v>
      </c>
      <c r="C89" s="82"/>
      <c r="D89" s="82"/>
      <c r="E89" s="38"/>
      <c r="F89" s="42"/>
    </row>
    <row r="90" spans="1:6" ht="34.5" customHeight="1">
      <c r="A90" s="35"/>
      <c r="B90" s="36" t="s">
        <v>13</v>
      </c>
      <c r="C90" s="37">
        <f>D90</f>
        <v>5403</v>
      </c>
      <c r="D90" s="37">
        <v>5403</v>
      </c>
      <c r="E90" s="38"/>
      <c r="F90" s="42"/>
    </row>
    <row r="91" spans="1:6" ht="49.5" customHeight="1">
      <c r="A91" s="35"/>
      <c r="B91" s="40" t="s">
        <v>14</v>
      </c>
      <c r="C91" s="41"/>
      <c r="D91" s="41"/>
      <c r="E91" s="38"/>
      <c r="F91" s="42"/>
    </row>
    <row r="92" spans="1:6" ht="30.75" customHeight="1">
      <c r="A92" s="35" t="s">
        <v>41</v>
      </c>
      <c r="B92" s="32" t="s">
        <v>103</v>
      </c>
      <c r="C92" s="82"/>
      <c r="D92" s="82"/>
      <c r="E92" s="38"/>
      <c r="F92" s="42"/>
    </row>
    <row r="93" spans="1:6" ht="34.5" customHeight="1">
      <c r="A93" s="35"/>
      <c r="B93" s="36" t="s">
        <v>13</v>
      </c>
      <c r="C93" s="37">
        <f>D93</f>
        <v>5403</v>
      </c>
      <c r="D93" s="37">
        <v>5403</v>
      </c>
      <c r="E93" s="38"/>
      <c r="F93" s="42"/>
    </row>
    <row r="94" spans="1:6" ht="49.5" customHeight="1">
      <c r="A94" s="35"/>
      <c r="B94" s="40" t="s">
        <v>14</v>
      </c>
      <c r="C94" s="41"/>
      <c r="D94" s="41"/>
      <c r="E94" s="38"/>
      <c r="F94" s="42"/>
    </row>
    <row r="95" spans="1:6" ht="30.75" customHeight="1">
      <c r="A95" s="35" t="s">
        <v>42</v>
      </c>
      <c r="B95" s="32" t="s">
        <v>104</v>
      </c>
      <c r="C95" s="82"/>
      <c r="D95" s="82"/>
      <c r="E95" s="38"/>
      <c r="F95" s="42"/>
    </row>
    <row r="96" spans="1:6" ht="34.5" customHeight="1">
      <c r="A96" s="35"/>
      <c r="B96" s="36" t="s">
        <v>13</v>
      </c>
      <c r="C96" s="37">
        <f>D96</f>
        <v>5403</v>
      </c>
      <c r="D96" s="37">
        <v>5403</v>
      </c>
      <c r="E96" s="38"/>
      <c r="F96" s="42"/>
    </row>
    <row r="97" spans="1:6" ht="49.5" customHeight="1">
      <c r="A97" s="35"/>
      <c r="B97" s="40" t="s">
        <v>14</v>
      </c>
      <c r="C97" s="41"/>
      <c r="D97" s="41"/>
      <c r="E97" s="38"/>
      <c r="F97" s="42"/>
    </row>
    <row r="98" spans="1:6" ht="30.75" customHeight="1">
      <c r="A98" s="35" t="s">
        <v>43</v>
      </c>
      <c r="B98" s="32" t="s">
        <v>105</v>
      </c>
      <c r="C98" s="82"/>
      <c r="D98" s="82"/>
      <c r="E98" s="38"/>
      <c r="F98" s="42"/>
    </row>
    <row r="99" spans="1:6" ht="34.5" customHeight="1">
      <c r="A99" s="35"/>
      <c r="B99" s="36" t="s">
        <v>13</v>
      </c>
      <c r="C99" s="37">
        <f>D99</f>
        <v>5403</v>
      </c>
      <c r="D99" s="37">
        <v>5403</v>
      </c>
      <c r="E99" s="38"/>
      <c r="F99" s="42"/>
    </row>
    <row r="100" spans="1:6" ht="49.5" customHeight="1">
      <c r="A100" s="35"/>
      <c r="B100" s="40" t="s">
        <v>14</v>
      </c>
      <c r="C100" s="41"/>
      <c r="D100" s="41"/>
      <c r="E100" s="38"/>
      <c r="F100" s="42"/>
    </row>
    <row r="101" spans="1:6" ht="30.75" customHeight="1">
      <c r="A101" s="35" t="s">
        <v>44</v>
      </c>
      <c r="B101" s="32" t="s">
        <v>106</v>
      </c>
      <c r="C101" s="82"/>
      <c r="D101" s="82"/>
      <c r="E101" s="38"/>
      <c r="F101" s="42"/>
    </row>
    <row r="102" spans="1:6" ht="34.5" customHeight="1">
      <c r="A102" s="35"/>
      <c r="B102" s="36" t="s">
        <v>13</v>
      </c>
      <c r="C102" s="37">
        <f>D102</f>
        <v>5403</v>
      </c>
      <c r="D102" s="37">
        <v>5403</v>
      </c>
      <c r="E102" s="38"/>
      <c r="F102" s="42"/>
    </row>
    <row r="103" spans="1:6" ht="49.5" customHeight="1">
      <c r="A103" s="35"/>
      <c r="B103" s="40" t="s">
        <v>14</v>
      </c>
      <c r="C103" s="41"/>
      <c r="D103" s="41"/>
      <c r="E103" s="38"/>
      <c r="F103" s="42"/>
    </row>
    <row r="104" spans="1:6" ht="30.75" customHeight="1">
      <c r="A104" s="35" t="s">
        <v>45</v>
      </c>
      <c r="B104" s="32" t="s">
        <v>107</v>
      </c>
      <c r="C104" s="82"/>
      <c r="D104" s="82"/>
      <c r="E104" s="38"/>
      <c r="F104" s="42"/>
    </row>
    <row r="105" spans="1:6" ht="34.5" customHeight="1">
      <c r="A105" s="35"/>
      <c r="B105" s="36" t="s">
        <v>13</v>
      </c>
      <c r="C105" s="37">
        <f>D105</f>
        <v>5403</v>
      </c>
      <c r="D105" s="37">
        <v>5403</v>
      </c>
      <c r="E105" s="38"/>
      <c r="F105" s="42"/>
    </row>
    <row r="106" spans="1:6" ht="49.5" customHeight="1">
      <c r="A106" s="35"/>
      <c r="B106" s="40" t="s">
        <v>14</v>
      </c>
      <c r="C106" s="41"/>
      <c r="D106" s="41"/>
      <c r="E106" s="38"/>
      <c r="F106" s="42"/>
    </row>
    <row r="107" spans="1:6" ht="30.75" customHeight="1">
      <c r="A107" s="35" t="s">
        <v>46</v>
      </c>
      <c r="B107" s="32" t="s">
        <v>108</v>
      </c>
      <c r="C107" s="82"/>
      <c r="D107" s="82"/>
      <c r="E107" s="38"/>
      <c r="F107" s="42"/>
    </row>
    <row r="108" spans="1:6" ht="34.5" customHeight="1">
      <c r="A108" s="35"/>
      <c r="B108" s="36" t="s">
        <v>13</v>
      </c>
      <c r="C108" s="37">
        <f>D108</f>
        <v>5403</v>
      </c>
      <c r="D108" s="37">
        <v>5403</v>
      </c>
      <c r="E108" s="38"/>
      <c r="F108" s="42"/>
    </row>
    <row r="109" spans="1:6" ht="49.5" customHeight="1">
      <c r="A109" s="35"/>
      <c r="B109" s="40" t="s">
        <v>14</v>
      </c>
      <c r="C109" s="37"/>
      <c r="D109" s="37"/>
      <c r="E109" s="38"/>
      <c r="F109" s="42"/>
    </row>
    <row r="110" spans="1:6" ht="30.75" customHeight="1">
      <c r="A110" s="35" t="s">
        <v>47</v>
      </c>
      <c r="B110" s="32" t="s">
        <v>109</v>
      </c>
      <c r="C110" s="82"/>
      <c r="D110" s="82"/>
      <c r="E110" s="38"/>
      <c r="F110" s="42"/>
    </row>
    <row r="111" spans="1:6" ht="34.5" customHeight="1">
      <c r="A111" s="35"/>
      <c r="B111" s="36" t="s">
        <v>13</v>
      </c>
      <c r="C111" s="37">
        <f>D111</f>
        <v>5403</v>
      </c>
      <c r="D111" s="37">
        <v>5403</v>
      </c>
      <c r="E111" s="38"/>
      <c r="F111" s="42"/>
    </row>
    <row r="112" spans="1:6" ht="49.5" customHeight="1">
      <c r="A112" s="35"/>
      <c r="B112" s="40" t="s">
        <v>14</v>
      </c>
      <c r="C112" s="41"/>
      <c r="D112" s="41"/>
      <c r="E112" s="38"/>
      <c r="F112" s="42"/>
    </row>
    <row r="113" spans="1:8" ht="30.75" customHeight="1">
      <c r="A113" s="35" t="s">
        <v>48</v>
      </c>
      <c r="B113" s="32" t="s">
        <v>110</v>
      </c>
      <c r="C113" s="82"/>
      <c r="D113" s="82"/>
      <c r="E113" s="38"/>
      <c r="F113" s="42"/>
    </row>
    <row r="114" spans="1:8" ht="34.5" customHeight="1">
      <c r="A114" s="35"/>
      <c r="B114" s="36" t="s">
        <v>13</v>
      </c>
      <c r="C114" s="37">
        <f>D114</f>
        <v>5403</v>
      </c>
      <c r="D114" s="37">
        <v>5403</v>
      </c>
      <c r="E114" s="38"/>
      <c r="F114" s="42"/>
    </row>
    <row r="115" spans="1:8" ht="49.5" customHeight="1">
      <c r="A115" s="35"/>
      <c r="B115" s="40" t="s">
        <v>14</v>
      </c>
      <c r="C115" s="41"/>
      <c r="D115" s="41"/>
      <c r="E115" s="38"/>
      <c r="F115" s="42"/>
    </row>
    <row r="116" spans="1:8" s="13" customFormat="1" ht="30.75" customHeight="1">
      <c r="A116" s="31" t="s">
        <v>49</v>
      </c>
      <c r="B116" s="32" t="s">
        <v>111</v>
      </c>
      <c r="C116" s="82"/>
      <c r="D116" s="82"/>
      <c r="F116" s="33"/>
      <c r="H116" s="15"/>
    </row>
    <row r="117" spans="1:8" ht="34.5" customHeight="1">
      <c r="A117" s="35"/>
      <c r="B117" s="36" t="s">
        <v>13</v>
      </c>
      <c r="C117" s="37">
        <f>D117</f>
        <v>5403</v>
      </c>
      <c r="D117" s="37">
        <v>5403</v>
      </c>
      <c r="E117" s="38">
        <f>C117-D117</f>
        <v>0</v>
      </c>
    </row>
    <row r="118" spans="1:8" ht="49.5" customHeight="1">
      <c r="A118" s="39"/>
      <c r="B118" s="40" t="s">
        <v>14</v>
      </c>
      <c r="C118" s="41"/>
      <c r="D118" s="41"/>
      <c r="E118" s="38">
        <f>C118-D118</f>
        <v>0</v>
      </c>
      <c r="F118" s="42">
        <f>E117-E118</f>
        <v>0</v>
      </c>
    </row>
    <row r="119" spans="1:8" s="43" customFormat="1" ht="30.75" customHeight="1">
      <c r="A119" s="31" t="s">
        <v>146</v>
      </c>
      <c r="B119" s="32" t="s">
        <v>112</v>
      </c>
      <c r="C119" s="82"/>
      <c r="D119" s="82"/>
      <c r="F119" s="14"/>
      <c r="H119" s="15"/>
    </row>
    <row r="120" spans="1:8" ht="34.5" customHeight="1">
      <c r="A120" s="35"/>
      <c r="B120" s="36" t="s">
        <v>13</v>
      </c>
      <c r="C120" s="37">
        <f>D120</f>
        <v>5403</v>
      </c>
      <c r="D120" s="37">
        <v>5403</v>
      </c>
      <c r="E120" s="38">
        <f>C120-D120</f>
        <v>0</v>
      </c>
    </row>
    <row r="121" spans="1:8" ht="49.5" customHeight="1">
      <c r="A121" s="39"/>
      <c r="B121" s="40" t="s">
        <v>14</v>
      </c>
      <c r="C121" s="41"/>
      <c r="D121" s="41"/>
      <c r="E121" s="38">
        <f>C121-D121</f>
        <v>0</v>
      </c>
      <c r="F121" s="42">
        <f>E120-E121</f>
        <v>0</v>
      </c>
    </row>
    <row r="122" spans="1:8" s="13" customFormat="1" ht="30.75" customHeight="1">
      <c r="A122" s="31" t="s">
        <v>147</v>
      </c>
      <c r="B122" s="32" t="s">
        <v>113</v>
      </c>
      <c r="C122" s="82"/>
      <c r="D122" s="82"/>
      <c r="F122" s="33"/>
      <c r="H122" s="15"/>
    </row>
    <row r="123" spans="1:8" ht="34.5" customHeight="1">
      <c r="A123" s="35"/>
      <c r="B123" s="36" t="s">
        <v>13</v>
      </c>
      <c r="C123" s="37">
        <f>D123</f>
        <v>5403</v>
      </c>
      <c r="D123" s="37">
        <v>5403</v>
      </c>
      <c r="E123" s="38">
        <f>C123-D123</f>
        <v>0</v>
      </c>
    </row>
    <row r="124" spans="1:8" ht="49.5" customHeight="1">
      <c r="A124" s="39"/>
      <c r="B124" s="40" t="s">
        <v>14</v>
      </c>
      <c r="C124" s="41"/>
      <c r="D124" s="41"/>
      <c r="E124" s="38">
        <f>C124-D124</f>
        <v>0</v>
      </c>
      <c r="F124" s="42">
        <f>E123-E124</f>
        <v>0</v>
      </c>
    </row>
    <row r="125" spans="1:8" s="13" customFormat="1" ht="30.75" customHeight="1">
      <c r="A125" s="31" t="s">
        <v>148</v>
      </c>
      <c r="B125" s="32" t="s">
        <v>114</v>
      </c>
      <c r="C125" s="82"/>
      <c r="D125" s="82"/>
      <c r="F125" s="33"/>
      <c r="H125" s="15"/>
    </row>
    <row r="126" spans="1:8" ht="34.5" customHeight="1">
      <c r="A126" s="35"/>
      <c r="B126" s="36" t="s">
        <v>13</v>
      </c>
      <c r="C126" s="37">
        <f>D126</f>
        <v>5403</v>
      </c>
      <c r="D126" s="37">
        <v>5403</v>
      </c>
      <c r="E126" s="38">
        <f>C126-D126</f>
        <v>0</v>
      </c>
    </row>
    <row r="127" spans="1:8" ht="49.5" customHeight="1">
      <c r="A127" s="39"/>
      <c r="B127" s="40" t="s">
        <v>14</v>
      </c>
      <c r="C127" s="41"/>
      <c r="D127" s="41"/>
      <c r="E127" s="38">
        <f>C127-D127</f>
        <v>0</v>
      </c>
      <c r="F127" s="42">
        <f>E126-E127</f>
        <v>0</v>
      </c>
    </row>
    <row r="128" spans="1:8" s="13" customFormat="1" ht="30.75" customHeight="1">
      <c r="A128" s="31" t="s">
        <v>149</v>
      </c>
      <c r="B128" s="32" t="s">
        <v>115</v>
      </c>
      <c r="C128" s="82"/>
      <c r="D128" s="82"/>
      <c r="F128" s="33"/>
      <c r="H128" s="15"/>
    </row>
    <row r="129" spans="1:8" ht="31.5" customHeight="1">
      <c r="A129" s="35"/>
      <c r="B129" s="36" t="s">
        <v>13</v>
      </c>
      <c r="C129" s="37">
        <f>D129</f>
        <v>5403</v>
      </c>
      <c r="D129" s="37">
        <v>5403</v>
      </c>
      <c r="E129" s="38">
        <f>C129-D129</f>
        <v>0</v>
      </c>
    </row>
    <row r="130" spans="1:8" ht="49.5" customHeight="1">
      <c r="A130" s="39"/>
      <c r="B130" s="40" t="s">
        <v>14</v>
      </c>
      <c r="C130" s="41"/>
      <c r="D130" s="41"/>
      <c r="E130" s="38">
        <f>C130-D130</f>
        <v>0</v>
      </c>
      <c r="F130" s="42">
        <f>E129-E130</f>
        <v>0</v>
      </c>
    </row>
    <row r="131" spans="1:8" s="13" customFormat="1" ht="30.75" customHeight="1">
      <c r="A131" s="31" t="s">
        <v>150</v>
      </c>
      <c r="B131" s="32" t="s">
        <v>116</v>
      </c>
      <c r="C131" s="82"/>
      <c r="D131" s="82"/>
      <c r="F131" s="33"/>
      <c r="H131" s="15"/>
    </row>
    <row r="132" spans="1:8" ht="31.5" customHeight="1">
      <c r="A132" s="35"/>
      <c r="B132" s="36" t="s">
        <v>13</v>
      </c>
      <c r="C132" s="37">
        <f>D132</f>
        <v>5403</v>
      </c>
      <c r="D132" s="37">
        <v>5403</v>
      </c>
      <c r="E132" s="38">
        <f>C132-D132</f>
        <v>0</v>
      </c>
    </row>
    <row r="133" spans="1:8" ht="49.5" customHeight="1">
      <c r="A133" s="39"/>
      <c r="B133" s="40" t="s">
        <v>14</v>
      </c>
      <c r="C133" s="41"/>
      <c r="D133" s="41"/>
      <c r="E133" s="38">
        <f>C133-D133</f>
        <v>0</v>
      </c>
      <c r="F133" s="42">
        <f>E132-E133</f>
        <v>0</v>
      </c>
    </row>
    <row r="134" spans="1:8" s="13" customFormat="1" ht="30.75" customHeight="1">
      <c r="A134" s="31" t="s">
        <v>151</v>
      </c>
      <c r="B134" s="32" t="s">
        <v>117</v>
      </c>
      <c r="C134" s="82"/>
      <c r="D134" s="82"/>
      <c r="F134" s="33"/>
      <c r="H134" s="15"/>
    </row>
    <row r="135" spans="1:8" ht="34.5" customHeight="1">
      <c r="A135" s="35"/>
      <c r="B135" s="36" t="s">
        <v>13</v>
      </c>
      <c r="C135" s="37">
        <f>D135</f>
        <v>5403</v>
      </c>
      <c r="D135" s="37">
        <v>5403</v>
      </c>
      <c r="E135" s="38">
        <f>C135-D135</f>
        <v>0</v>
      </c>
    </row>
    <row r="136" spans="1:8" ht="49.5" customHeight="1">
      <c r="A136" s="39"/>
      <c r="B136" s="40" t="s">
        <v>14</v>
      </c>
      <c r="C136" s="41"/>
      <c r="D136" s="41"/>
      <c r="E136" s="38">
        <f>C136-D136</f>
        <v>0</v>
      </c>
      <c r="F136" s="42">
        <f>E135-E136</f>
        <v>0</v>
      </c>
    </row>
    <row r="137" spans="1:8" ht="30.75" customHeight="1">
      <c r="A137" s="31" t="s">
        <v>152</v>
      </c>
      <c r="B137" s="32" t="s">
        <v>118</v>
      </c>
      <c r="C137" s="82"/>
      <c r="D137" s="82"/>
    </row>
    <row r="138" spans="1:8" ht="34.5" customHeight="1">
      <c r="A138" s="35"/>
      <c r="B138" s="36" t="s">
        <v>13</v>
      </c>
      <c r="C138" s="37">
        <f>D138</f>
        <v>5403</v>
      </c>
      <c r="D138" s="37">
        <v>5403</v>
      </c>
      <c r="E138" s="38">
        <f>C138-D138</f>
        <v>0</v>
      </c>
    </row>
    <row r="139" spans="1:8" ht="49.5" customHeight="1">
      <c r="A139" s="39"/>
      <c r="B139" s="40" t="s">
        <v>14</v>
      </c>
      <c r="C139" s="41"/>
      <c r="D139" s="41"/>
      <c r="E139" s="38">
        <f>C139-D139</f>
        <v>0</v>
      </c>
      <c r="F139" s="42">
        <f>E138-E139</f>
        <v>0</v>
      </c>
    </row>
    <row r="140" spans="1:8" s="43" customFormat="1" ht="30.75" customHeight="1">
      <c r="A140" s="31" t="s">
        <v>153</v>
      </c>
      <c r="B140" s="32" t="s">
        <v>119</v>
      </c>
      <c r="C140" s="82"/>
      <c r="D140" s="82"/>
      <c r="F140" s="14"/>
      <c r="H140" s="15"/>
    </row>
    <row r="141" spans="1:8" ht="34.5" customHeight="1">
      <c r="A141" s="35"/>
      <c r="B141" s="36" t="s">
        <v>13</v>
      </c>
      <c r="C141" s="37">
        <f>D141</f>
        <v>5403</v>
      </c>
      <c r="D141" s="37">
        <v>5403</v>
      </c>
      <c r="E141" s="38">
        <f>C141-D141</f>
        <v>0</v>
      </c>
    </row>
    <row r="142" spans="1:8" ht="49.5" customHeight="1">
      <c r="A142" s="39"/>
      <c r="B142" s="40" t="s">
        <v>14</v>
      </c>
      <c r="C142" s="41"/>
      <c r="D142" s="41"/>
      <c r="E142" s="38">
        <f>C142-D142</f>
        <v>0</v>
      </c>
      <c r="F142" s="42">
        <f>E141-E142</f>
        <v>0</v>
      </c>
    </row>
    <row r="143" spans="1:8" s="43" customFormat="1" ht="30.75" customHeight="1">
      <c r="A143" s="31" t="s">
        <v>154</v>
      </c>
      <c r="B143" s="32" t="s">
        <v>120</v>
      </c>
      <c r="C143" s="82"/>
      <c r="D143" s="82"/>
      <c r="F143" s="14"/>
      <c r="H143" s="15"/>
    </row>
    <row r="144" spans="1:8" ht="34.5" customHeight="1">
      <c r="A144" s="35"/>
      <c r="B144" s="36" t="s">
        <v>13</v>
      </c>
      <c r="C144" s="37">
        <f>D144</f>
        <v>5403</v>
      </c>
      <c r="D144" s="37">
        <v>5403</v>
      </c>
      <c r="E144" s="38">
        <f>C144-D144</f>
        <v>0</v>
      </c>
    </row>
    <row r="145" spans="1:8" ht="49.5" customHeight="1">
      <c r="A145" s="39"/>
      <c r="B145" s="40" t="s">
        <v>14</v>
      </c>
      <c r="C145" s="41"/>
      <c r="D145" s="41"/>
      <c r="E145" s="38">
        <f>C145-D145</f>
        <v>0</v>
      </c>
      <c r="F145" s="42">
        <f>E144-E145</f>
        <v>0</v>
      </c>
    </row>
    <row r="146" spans="1:8" ht="30.75" customHeight="1">
      <c r="A146" s="31" t="s">
        <v>155</v>
      </c>
      <c r="B146" s="32" t="s">
        <v>121</v>
      </c>
      <c r="C146" s="82"/>
      <c r="D146" s="82"/>
    </row>
    <row r="147" spans="1:8" ht="34.5" customHeight="1">
      <c r="A147" s="35"/>
      <c r="B147" s="36" t="s">
        <v>13</v>
      </c>
      <c r="C147" s="37">
        <f>D147</f>
        <v>5403</v>
      </c>
      <c r="D147" s="37">
        <v>5403</v>
      </c>
      <c r="E147" s="38">
        <f>C147-D147</f>
        <v>0</v>
      </c>
    </row>
    <row r="148" spans="1:8" ht="49.5" customHeight="1">
      <c r="A148" s="39"/>
      <c r="B148" s="40" t="s">
        <v>14</v>
      </c>
      <c r="C148" s="41"/>
      <c r="D148" s="41"/>
      <c r="E148" s="38">
        <f>C148-D148</f>
        <v>0</v>
      </c>
      <c r="F148" s="42">
        <f>E147-E148</f>
        <v>0</v>
      </c>
    </row>
    <row r="149" spans="1:8" ht="30.75" customHeight="1">
      <c r="A149" s="31" t="s">
        <v>156</v>
      </c>
      <c r="B149" s="32" t="s">
        <v>122</v>
      </c>
      <c r="C149" s="82"/>
      <c r="D149" s="82"/>
    </row>
    <row r="150" spans="1:8" ht="34.5" customHeight="1">
      <c r="A150" s="35"/>
      <c r="B150" s="36" t="s">
        <v>13</v>
      </c>
      <c r="C150" s="37">
        <f>D150</f>
        <v>5403</v>
      </c>
      <c r="D150" s="37">
        <v>5403</v>
      </c>
      <c r="E150" s="38">
        <f>C150-D150</f>
        <v>0</v>
      </c>
    </row>
    <row r="151" spans="1:8" ht="49.5" customHeight="1">
      <c r="A151" s="39"/>
      <c r="B151" s="40" t="s">
        <v>14</v>
      </c>
      <c r="C151" s="41"/>
      <c r="D151" s="41"/>
      <c r="E151" s="38">
        <f>C151-D151</f>
        <v>0</v>
      </c>
      <c r="F151" s="42">
        <f>E150-E151</f>
        <v>0</v>
      </c>
    </row>
    <row r="152" spans="1:8" s="13" customFormat="1" ht="30.75" customHeight="1">
      <c r="A152" s="31" t="s">
        <v>157</v>
      </c>
      <c r="B152" s="32" t="s">
        <v>123</v>
      </c>
      <c r="C152" s="82"/>
      <c r="D152" s="82"/>
      <c r="F152" s="33"/>
      <c r="H152" s="15"/>
    </row>
    <row r="153" spans="1:8" ht="34.5" customHeight="1">
      <c r="A153" s="35"/>
      <c r="B153" s="36" t="s">
        <v>13</v>
      </c>
      <c r="C153" s="37">
        <f>D153</f>
        <v>5403</v>
      </c>
      <c r="D153" s="37">
        <v>5403</v>
      </c>
      <c r="E153" s="38">
        <f>C153-D153</f>
        <v>0</v>
      </c>
    </row>
    <row r="154" spans="1:8" ht="49.5" customHeight="1">
      <c r="A154" s="39"/>
      <c r="B154" s="40" t="s">
        <v>14</v>
      </c>
      <c r="C154" s="41"/>
      <c r="D154" s="41"/>
      <c r="E154" s="38">
        <f>C154-D154</f>
        <v>0</v>
      </c>
      <c r="F154" s="42">
        <f>E153-E154</f>
        <v>0</v>
      </c>
    </row>
    <row r="155" spans="1:8" s="13" customFormat="1" ht="30.75" customHeight="1">
      <c r="A155" s="31" t="s">
        <v>158</v>
      </c>
      <c r="B155" s="32" t="s">
        <v>124</v>
      </c>
      <c r="C155" s="82"/>
      <c r="D155" s="82"/>
      <c r="F155" s="33"/>
      <c r="H155" s="15"/>
    </row>
    <row r="156" spans="1:8" ht="34.5" customHeight="1">
      <c r="A156" s="35"/>
      <c r="B156" s="36" t="s">
        <v>13</v>
      </c>
      <c r="C156" s="37">
        <f>D156</f>
        <v>5403</v>
      </c>
      <c r="D156" s="37">
        <v>5403</v>
      </c>
      <c r="E156" s="38">
        <f>C156-D156</f>
        <v>0</v>
      </c>
    </row>
    <row r="157" spans="1:8" ht="49.5" customHeight="1">
      <c r="A157" s="39"/>
      <c r="B157" s="40" t="s">
        <v>14</v>
      </c>
      <c r="C157" s="41"/>
      <c r="D157" s="41"/>
      <c r="E157" s="38">
        <f>C157-D157</f>
        <v>0</v>
      </c>
      <c r="F157" s="42">
        <f>E156-E157</f>
        <v>0</v>
      </c>
    </row>
    <row r="158" spans="1:8" s="13" customFormat="1" ht="30.75" customHeight="1">
      <c r="A158" s="31" t="s">
        <v>159</v>
      </c>
      <c r="B158" s="32" t="s">
        <v>125</v>
      </c>
      <c r="C158" s="82"/>
      <c r="D158" s="82"/>
      <c r="F158" s="33"/>
      <c r="H158" s="15"/>
    </row>
    <row r="159" spans="1:8" ht="34.5" customHeight="1">
      <c r="A159" s="35"/>
      <c r="B159" s="36" t="s">
        <v>13</v>
      </c>
      <c r="C159" s="37">
        <f>D159</f>
        <v>5403</v>
      </c>
      <c r="D159" s="37">
        <v>5403</v>
      </c>
      <c r="E159" s="38">
        <f>C159-D159</f>
        <v>0</v>
      </c>
    </row>
    <row r="160" spans="1:8" ht="49.5" customHeight="1">
      <c r="A160" s="39"/>
      <c r="B160" s="40" t="s">
        <v>14</v>
      </c>
      <c r="C160" s="41"/>
      <c r="D160" s="41"/>
      <c r="E160" s="38">
        <f>C160-D160</f>
        <v>0</v>
      </c>
      <c r="F160" s="42">
        <f>E159-E160</f>
        <v>0</v>
      </c>
    </row>
    <row r="161" spans="1:8" ht="30.75" customHeight="1">
      <c r="A161" s="31" t="s">
        <v>160</v>
      </c>
      <c r="B161" s="32" t="s">
        <v>126</v>
      </c>
      <c r="C161" s="82"/>
      <c r="D161" s="82"/>
    </row>
    <row r="162" spans="1:8" ht="34.5" customHeight="1">
      <c r="A162" s="35"/>
      <c r="B162" s="36" t="s">
        <v>13</v>
      </c>
      <c r="C162" s="37">
        <f>D162</f>
        <v>5403</v>
      </c>
      <c r="D162" s="37">
        <v>5403</v>
      </c>
      <c r="E162" s="38">
        <f>C162-D162</f>
        <v>0</v>
      </c>
    </row>
    <row r="163" spans="1:8" ht="49.5" customHeight="1">
      <c r="A163" s="39"/>
      <c r="B163" s="40" t="s">
        <v>14</v>
      </c>
      <c r="C163" s="41"/>
      <c r="D163" s="41"/>
      <c r="E163" s="38">
        <f>C163-D163</f>
        <v>0</v>
      </c>
      <c r="F163" s="42">
        <f>E162-E163</f>
        <v>0</v>
      </c>
    </row>
    <row r="164" spans="1:8" s="13" customFormat="1" ht="30.75" customHeight="1">
      <c r="A164" s="31" t="s">
        <v>161</v>
      </c>
      <c r="B164" s="32" t="s">
        <v>127</v>
      </c>
      <c r="C164" s="82"/>
      <c r="D164" s="82"/>
      <c r="F164" s="33"/>
      <c r="H164" s="15"/>
    </row>
    <row r="165" spans="1:8" ht="34.5" customHeight="1">
      <c r="A165" s="35"/>
      <c r="B165" s="36" t="s">
        <v>13</v>
      </c>
      <c r="C165" s="37">
        <f>D165</f>
        <v>5403</v>
      </c>
      <c r="D165" s="37">
        <v>5403</v>
      </c>
      <c r="E165" s="38">
        <f>C165-D165</f>
        <v>0</v>
      </c>
    </row>
    <row r="166" spans="1:8" ht="49.5" customHeight="1">
      <c r="A166" s="39"/>
      <c r="B166" s="40" t="s">
        <v>14</v>
      </c>
      <c r="C166" s="41"/>
      <c r="D166" s="41"/>
      <c r="E166" s="38">
        <f>C166-D166</f>
        <v>0</v>
      </c>
      <c r="F166" s="42">
        <f>E165-E166</f>
        <v>0</v>
      </c>
    </row>
    <row r="167" spans="1:8" s="13" customFormat="1" ht="30.75" customHeight="1">
      <c r="A167" s="31" t="s">
        <v>162</v>
      </c>
      <c r="B167" s="32" t="s">
        <v>128</v>
      </c>
      <c r="C167" s="82"/>
      <c r="D167" s="82"/>
      <c r="F167" s="33"/>
      <c r="H167" s="15"/>
    </row>
    <row r="168" spans="1:8" ht="34.5" customHeight="1">
      <c r="A168" s="35"/>
      <c r="B168" s="36" t="s">
        <v>13</v>
      </c>
      <c r="C168" s="37">
        <f>D168</f>
        <v>5403</v>
      </c>
      <c r="D168" s="37">
        <v>5403</v>
      </c>
      <c r="E168" s="38">
        <f>C168-D168</f>
        <v>0</v>
      </c>
    </row>
    <row r="169" spans="1:8" ht="49.5" customHeight="1">
      <c r="A169" s="39"/>
      <c r="B169" s="40" t="s">
        <v>14</v>
      </c>
      <c r="C169" s="41"/>
      <c r="D169" s="41"/>
      <c r="E169" s="38">
        <f>C169-D169</f>
        <v>0</v>
      </c>
      <c r="F169" s="42">
        <f>E168-E169</f>
        <v>0</v>
      </c>
    </row>
    <row r="170" spans="1:8" s="13" customFormat="1" ht="30.75" customHeight="1">
      <c r="A170" s="31" t="s">
        <v>163</v>
      </c>
      <c r="B170" s="32" t="s">
        <v>129</v>
      </c>
      <c r="C170" s="82"/>
      <c r="D170" s="82"/>
      <c r="F170" s="33"/>
      <c r="H170" s="15"/>
    </row>
    <row r="171" spans="1:8" ht="34.5" customHeight="1">
      <c r="A171" s="35"/>
      <c r="B171" s="36" t="s">
        <v>13</v>
      </c>
      <c r="C171" s="37">
        <f>D171</f>
        <v>5403</v>
      </c>
      <c r="D171" s="37">
        <v>5403</v>
      </c>
      <c r="E171" s="38">
        <f>C171-D171</f>
        <v>0</v>
      </c>
    </row>
    <row r="172" spans="1:8" ht="49.5" customHeight="1">
      <c r="A172" s="39"/>
      <c r="B172" s="40" t="s">
        <v>14</v>
      </c>
      <c r="C172" s="41"/>
      <c r="D172" s="41"/>
      <c r="E172" s="38">
        <f>C172-D172</f>
        <v>0</v>
      </c>
      <c r="F172" s="42">
        <f>E171-E172</f>
        <v>0</v>
      </c>
    </row>
    <row r="173" spans="1:8" s="13" customFormat="1" ht="30.75" customHeight="1">
      <c r="A173" s="31" t="s">
        <v>164</v>
      </c>
      <c r="B173" s="32" t="s">
        <v>130</v>
      </c>
      <c r="C173" s="82"/>
      <c r="D173" s="82"/>
      <c r="F173" s="33"/>
      <c r="H173" s="15"/>
    </row>
    <row r="174" spans="1:8" ht="34.5" customHeight="1">
      <c r="A174" s="35"/>
      <c r="B174" s="36" t="s">
        <v>13</v>
      </c>
      <c r="C174" s="37">
        <f>D174</f>
        <v>5403</v>
      </c>
      <c r="D174" s="37">
        <v>5403</v>
      </c>
      <c r="E174" s="38">
        <f>C174-D174</f>
        <v>0</v>
      </c>
    </row>
    <row r="175" spans="1:8" ht="49.5" customHeight="1">
      <c r="A175" s="39"/>
      <c r="B175" s="40" t="s">
        <v>14</v>
      </c>
      <c r="C175" s="41"/>
      <c r="D175" s="41"/>
      <c r="E175" s="38">
        <f>C175-D175</f>
        <v>0</v>
      </c>
      <c r="F175" s="42">
        <f>E174-E175</f>
        <v>0</v>
      </c>
    </row>
    <row r="176" spans="1:8" s="43" customFormat="1" ht="30.75" customHeight="1">
      <c r="A176" s="31" t="s">
        <v>165</v>
      </c>
      <c r="B176" s="32" t="s">
        <v>131</v>
      </c>
      <c r="C176" s="82"/>
      <c r="D176" s="82"/>
      <c r="F176" s="14"/>
      <c r="H176" s="15"/>
    </row>
    <row r="177" spans="1:8" ht="34.5" customHeight="1">
      <c r="A177" s="35"/>
      <c r="B177" s="36" t="s">
        <v>13</v>
      </c>
      <c r="C177" s="37">
        <f>D177</f>
        <v>5403</v>
      </c>
      <c r="D177" s="37">
        <v>5403</v>
      </c>
      <c r="E177" s="38">
        <f>C177-D177</f>
        <v>0</v>
      </c>
    </row>
    <row r="178" spans="1:8" ht="49.5" customHeight="1">
      <c r="A178" s="39"/>
      <c r="B178" s="40" t="s">
        <v>14</v>
      </c>
      <c r="C178" s="41"/>
      <c r="D178" s="41"/>
      <c r="E178" s="38">
        <f>C178-D178</f>
        <v>0</v>
      </c>
      <c r="F178" s="42">
        <f>E177-E178</f>
        <v>0</v>
      </c>
    </row>
    <row r="179" spans="1:8" s="13" customFormat="1" ht="30.75" customHeight="1">
      <c r="A179" s="31" t="s">
        <v>166</v>
      </c>
      <c r="B179" s="32" t="s">
        <v>132</v>
      </c>
      <c r="C179" s="82"/>
      <c r="D179" s="82"/>
      <c r="F179" s="33"/>
      <c r="H179" s="15"/>
    </row>
    <row r="180" spans="1:8" ht="34.5" customHeight="1">
      <c r="A180" s="35"/>
      <c r="B180" s="36" t="s">
        <v>13</v>
      </c>
      <c r="C180" s="37">
        <f>D180</f>
        <v>5403</v>
      </c>
      <c r="D180" s="37">
        <v>5403</v>
      </c>
      <c r="E180" s="38">
        <f>C180-D180</f>
        <v>0</v>
      </c>
    </row>
    <row r="181" spans="1:8" ht="49.5" customHeight="1">
      <c r="A181" s="39"/>
      <c r="B181" s="40" t="s">
        <v>14</v>
      </c>
      <c r="C181" s="41"/>
      <c r="D181" s="41"/>
      <c r="E181" s="38">
        <f>C181-D181</f>
        <v>0</v>
      </c>
      <c r="F181" s="42">
        <f>E180-E181</f>
        <v>0</v>
      </c>
    </row>
    <row r="182" spans="1:8" ht="30.75" customHeight="1">
      <c r="A182" s="31" t="s">
        <v>167</v>
      </c>
      <c r="B182" s="32" t="s">
        <v>133</v>
      </c>
      <c r="C182" s="82"/>
      <c r="D182" s="82"/>
    </row>
    <row r="183" spans="1:8" ht="34.5" customHeight="1">
      <c r="A183" s="35"/>
      <c r="B183" s="36" t="s">
        <v>13</v>
      </c>
      <c r="C183" s="37">
        <f>D183</f>
        <v>5403</v>
      </c>
      <c r="D183" s="37">
        <v>5403</v>
      </c>
      <c r="E183" s="38">
        <f>C183-D183</f>
        <v>0</v>
      </c>
    </row>
    <row r="184" spans="1:8" ht="49.5" customHeight="1">
      <c r="A184" s="39"/>
      <c r="B184" s="40" t="s">
        <v>14</v>
      </c>
      <c r="C184" s="41"/>
      <c r="D184" s="41"/>
      <c r="E184" s="38">
        <f>C184-D184</f>
        <v>0</v>
      </c>
      <c r="F184" s="42">
        <f>E183-E184</f>
        <v>0</v>
      </c>
    </row>
    <row r="185" spans="1:8" s="13" customFormat="1" ht="30.75" customHeight="1">
      <c r="A185" s="31" t="s">
        <v>168</v>
      </c>
      <c r="B185" s="32" t="s">
        <v>134</v>
      </c>
      <c r="C185" s="82"/>
      <c r="D185" s="82"/>
      <c r="F185" s="33"/>
      <c r="H185" s="15"/>
    </row>
    <row r="186" spans="1:8" ht="34.5" customHeight="1">
      <c r="A186" s="35"/>
      <c r="B186" s="36" t="s">
        <v>13</v>
      </c>
      <c r="C186" s="37">
        <f>D186</f>
        <v>5403</v>
      </c>
      <c r="D186" s="37">
        <v>5403</v>
      </c>
      <c r="E186" s="38">
        <f>C186-D186</f>
        <v>0</v>
      </c>
    </row>
    <row r="187" spans="1:8" ht="49.5" customHeight="1">
      <c r="A187" s="39"/>
      <c r="B187" s="40" t="s">
        <v>14</v>
      </c>
      <c r="C187" s="41"/>
      <c r="D187" s="41"/>
      <c r="E187" s="38">
        <f>C187-D187</f>
        <v>0</v>
      </c>
      <c r="F187" s="42">
        <f>E186-E187</f>
        <v>0</v>
      </c>
    </row>
    <row r="188" spans="1:8" s="13" customFormat="1" ht="30.75" customHeight="1">
      <c r="A188" s="31" t="s">
        <v>169</v>
      </c>
      <c r="B188" s="32" t="s">
        <v>135</v>
      </c>
      <c r="C188" s="82"/>
      <c r="D188" s="82"/>
      <c r="F188" s="33"/>
      <c r="H188" s="15"/>
    </row>
    <row r="189" spans="1:8" ht="34.5" customHeight="1">
      <c r="A189" s="35"/>
      <c r="B189" s="36" t="s">
        <v>13</v>
      </c>
      <c r="C189" s="37">
        <f>D189</f>
        <v>5403</v>
      </c>
      <c r="D189" s="37">
        <v>5403</v>
      </c>
      <c r="E189" s="38">
        <f>C189-D189</f>
        <v>0</v>
      </c>
    </row>
    <row r="190" spans="1:8" ht="49.5" customHeight="1">
      <c r="A190" s="39"/>
      <c r="B190" s="40" t="s">
        <v>14</v>
      </c>
      <c r="C190" s="41"/>
      <c r="D190" s="41"/>
      <c r="E190" s="38">
        <f>C190-D190</f>
        <v>0</v>
      </c>
      <c r="F190" s="42">
        <f>E189-E190</f>
        <v>0</v>
      </c>
    </row>
    <row r="191" spans="1:8" s="43" customFormat="1" ht="30.75" customHeight="1">
      <c r="A191" s="31" t="s">
        <v>170</v>
      </c>
      <c r="B191" s="32" t="s">
        <v>136</v>
      </c>
      <c r="C191" s="82"/>
      <c r="D191" s="82"/>
      <c r="F191" s="14"/>
      <c r="H191" s="15"/>
    </row>
    <row r="192" spans="1:8" ht="34.5" customHeight="1">
      <c r="A192" s="35"/>
      <c r="B192" s="36" t="s">
        <v>13</v>
      </c>
      <c r="C192" s="37">
        <f>D192</f>
        <v>5403</v>
      </c>
      <c r="D192" s="37">
        <v>5403</v>
      </c>
      <c r="E192" s="38">
        <f>C192-D192</f>
        <v>0</v>
      </c>
    </row>
    <row r="193" spans="1:8" ht="49.5" customHeight="1">
      <c r="A193" s="39"/>
      <c r="B193" s="40" t="s">
        <v>14</v>
      </c>
      <c r="C193" s="41"/>
      <c r="D193" s="41"/>
      <c r="E193" s="38">
        <f>C193-D193</f>
        <v>0</v>
      </c>
      <c r="F193" s="42">
        <f>E192-E193</f>
        <v>0</v>
      </c>
    </row>
    <row r="194" spans="1:8" s="43" customFormat="1" ht="30.75" customHeight="1">
      <c r="A194" s="31" t="s">
        <v>171</v>
      </c>
      <c r="B194" s="32" t="s">
        <v>137</v>
      </c>
      <c r="C194" s="82"/>
      <c r="D194" s="82"/>
      <c r="F194" s="14"/>
      <c r="H194" s="15"/>
    </row>
    <row r="195" spans="1:8" ht="34.5" customHeight="1">
      <c r="A195" s="35"/>
      <c r="B195" s="36" t="s">
        <v>13</v>
      </c>
      <c r="C195" s="37">
        <f>D195</f>
        <v>5403</v>
      </c>
      <c r="D195" s="37">
        <v>5403</v>
      </c>
      <c r="E195" s="38">
        <f>C195-D195</f>
        <v>0</v>
      </c>
    </row>
    <row r="196" spans="1:8" ht="49.5" customHeight="1">
      <c r="A196" s="39"/>
      <c r="B196" s="40" t="s">
        <v>14</v>
      </c>
      <c r="C196" s="41"/>
      <c r="D196" s="41"/>
      <c r="E196" s="38">
        <f>C196-D196</f>
        <v>0</v>
      </c>
      <c r="F196" s="42">
        <f>E195-E196</f>
        <v>0</v>
      </c>
    </row>
    <row r="197" spans="1:8" s="13" customFormat="1" ht="30.75" customHeight="1">
      <c r="A197" s="31" t="s">
        <v>172</v>
      </c>
      <c r="B197" s="32" t="s">
        <v>138</v>
      </c>
      <c r="C197" s="82"/>
      <c r="D197" s="82"/>
      <c r="F197" s="33"/>
      <c r="H197" s="15"/>
    </row>
    <row r="198" spans="1:8" ht="34.5" customHeight="1">
      <c r="A198" s="35"/>
      <c r="B198" s="36" t="s">
        <v>13</v>
      </c>
      <c r="C198" s="37">
        <f>D198</f>
        <v>5403</v>
      </c>
      <c r="D198" s="37">
        <v>5403</v>
      </c>
      <c r="E198" s="38">
        <f>C198-D198</f>
        <v>0</v>
      </c>
    </row>
    <row r="199" spans="1:8" ht="49.5" customHeight="1">
      <c r="A199" s="39"/>
      <c r="B199" s="40" t="s">
        <v>14</v>
      </c>
      <c r="C199" s="41"/>
      <c r="D199" s="41"/>
      <c r="E199" s="38">
        <f>C199-D199</f>
        <v>0</v>
      </c>
      <c r="F199" s="42">
        <f>E198-E199</f>
        <v>0</v>
      </c>
    </row>
    <row r="200" spans="1:8" s="43" customFormat="1" ht="30.75" customHeight="1">
      <c r="A200" s="31" t="s">
        <v>173</v>
      </c>
      <c r="B200" s="32" t="s">
        <v>139</v>
      </c>
      <c r="C200" s="82"/>
      <c r="D200" s="82"/>
      <c r="F200" s="14"/>
      <c r="H200" s="15"/>
    </row>
    <row r="201" spans="1:8" ht="34.5" customHeight="1">
      <c r="A201" s="35"/>
      <c r="B201" s="36" t="s">
        <v>13</v>
      </c>
      <c r="C201" s="37">
        <f>D201</f>
        <v>5403</v>
      </c>
      <c r="D201" s="37">
        <v>5403</v>
      </c>
      <c r="E201" s="38">
        <f>C201-D201</f>
        <v>0</v>
      </c>
    </row>
    <row r="202" spans="1:8" ht="49.5" customHeight="1">
      <c r="A202" s="39"/>
      <c r="B202" s="40" t="s">
        <v>14</v>
      </c>
      <c r="C202" s="41"/>
      <c r="D202" s="41"/>
      <c r="E202" s="38">
        <f>C202-D202</f>
        <v>0</v>
      </c>
      <c r="F202" s="42">
        <f>E201-E202</f>
        <v>0</v>
      </c>
    </row>
    <row r="203" spans="1:8" s="43" customFormat="1" ht="30.75" customHeight="1">
      <c r="A203" s="31" t="s">
        <v>174</v>
      </c>
      <c r="B203" s="32" t="s">
        <v>140</v>
      </c>
      <c r="C203" s="82"/>
      <c r="D203" s="82"/>
      <c r="F203" s="14"/>
      <c r="H203" s="15"/>
    </row>
    <row r="204" spans="1:8" ht="34.5" customHeight="1">
      <c r="A204" s="35"/>
      <c r="B204" s="36" t="s">
        <v>13</v>
      </c>
      <c r="C204" s="37">
        <f>D204</f>
        <v>5403</v>
      </c>
      <c r="D204" s="37">
        <v>5403</v>
      </c>
      <c r="E204" s="38">
        <f>C204-D204</f>
        <v>0</v>
      </c>
    </row>
    <row r="205" spans="1:8" ht="49.5" customHeight="1">
      <c r="A205" s="39"/>
      <c r="B205" s="40" t="s">
        <v>14</v>
      </c>
      <c r="C205" s="41"/>
      <c r="D205" s="41"/>
      <c r="E205" s="38">
        <f>C205-D205</f>
        <v>0</v>
      </c>
      <c r="F205" s="42">
        <f>E204-E205</f>
        <v>0</v>
      </c>
    </row>
    <row r="206" spans="1:8" s="13" customFormat="1" ht="30.75" customHeight="1">
      <c r="A206" s="31" t="s">
        <v>175</v>
      </c>
      <c r="B206" s="32" t="s">
        <v>141</v>
      </c>
      <c r="C206" s="82"/>
      <c r="D206" s="82"/>
      <c r="F206" s="33"/>
      <c r="H206" s="15"/>
    </row>
    <row r="207" spans="1:8" ht="34.5" customHeight="1">
      <c r="A207" s="35"/>
      <c r="B207" s="36" t="s">
        <v>13</v>
      </c>
      <c r="C207" s="37">
        <f>D207</f>
        <v>5403</v>
      </c>
      <c r="D207" s="37">
        <v>5403</v>
      </c>
      <c r="E207" s="38">
        <f>C207-D207</f>
        <v>0</v>
      </c>
    </row>
    <row r="208" spans="1:8" ht="49.5" customHeight="1">
      <c r="A208" s="39"/>
      <c r="B208" s="40" t="s">
        <v>14</v>
      </c>
      <c r="C208" s="41"/>
      <c r="D208" s="41"/>
      <c r="E208" s="38">
        <f>C208-D208</f>
        <v>0</v>
      </c>
      <c r="F208" s="42">
        <f>E207-E208</f>
        <v>0</v>
      </c>
    </row>
    <row r="209" spans="1:11" ht="30.75" customHeight="1">
      <c r="A209" s="45" t="s">
        <v>176</v>
      </c>
      <c r="B209" s="32" t="s">
        <v>142</v>
      </c>
      <c r="C209" s="82"/>
      <c r="D209" s="82"/>
      <c r="E209" s="44"/>
      <c r="F209" s="46"/>
      <c r="G209" s="44"/>
    </row>
    <row r="210" spans="1:11" ht="34.5" customHeight="1">
      <c r="A210" s="45"/>
      <c r="B210" s="36" t="s">
        <v>13</v>
      </c>
      <c r="C210" s="37">
        <f>D210</f>
        <v>5403</v>
      </c>
      <c r="D210" s="37">
        <v>5403</v>
      </c>
      <c r="E210" s="38">
        <f>C210-D210</f>
        <v>0</v>
      </c>
      <c r="G210" s="47"/>
    </row>
    <row r="211" spans="1:11" ht="49.5" customHeight="1">
      <c r="A211" s="39"/>
      <c r="B211" s="40" t="s">
        <v>14</v>
      </c>
      <c r="C211" s="41"/>
      <c r="D211" s="41"/>
      <c r="E211" s="38">
        <f>C211-D211</f>
        <v>0</v>
      </c>
      <c r="F211" s="42">
        <f>E210-E211</f>
        <v>0</v>
      </c>
    </row>
    <row r="212" spans="1:11" ht="30.75" customHeight="1">
      <c r="A212" s="45" t="s">
        <v>177</v>
      </c>
      <c r="B212" s="32" t="s">
        <v>143</v>
      </c>
      <c r="C212" s="82"/>
      <c r="D212" s="82"/>
      <c r="E212" s="46"/>
      <c r="F212" s="46"/>
      <c r="G212" s="44"/>
    </row>
    <row r="213" spans="1:11" ht="34.5" customHeight="1">
      <c r="A213" s="45"/>
      <c r="B213" s="36" t="s">
        <v>13</v>
      </c>
      <c r="C213" s="37">
        <f>D213</f>
        <v>5403</v>
      </c>
      <c r="D213" s="37">
        <v>5403</v>
      </c>
      <c r="E213" s="38">
        <f>C213-D213</f>
        <v>0</v>
      </c>
      <c r="G213" s="47"/>
    </row>
    <row r="214" spans="1:11" ht="49.5" customHeight="1">
      <c r="A214" s="39"/>
      <c r="B214" s="40" t="s">
        <v>14</v>
      </c>
      <c r="C214" s="41"/>
      <c r="D214" s="41"/>
      <c r="E214" s="38">
        <f>C214-D214</f>
        <v>0</v>
      </c>
      <c r="F214" s="42">
        <f>E213-E214</f>
        <v>0</v>
      </c>
    </row>
    <row r="215" spans="1:11" ht="30.75" customHeight="1">
      <c r="A215" s="45" t="s">
        <v>178</v>
      </c>
      <c r="B215" s="32" t="s">
        <v>144</v>
      </c>
      <c r="C215" s="82"/>
      <c r="D215" s="82"/>
      <c r="E215" s="46"/>
      <c r="F215" s="46"/>
      <c r="G215" s="44"/>
    </row>
    <row r="216" spans="1:11" ht="34.5" customHeight="1">
      <c r="A216" s="45"/>
      <c r="B216" s="36" t="s">
        <v>13</v>
      </c>
      <c r="C216" s="37">
        <f>D216</f>
        <v>5403</v>
      </c>
      <c r="D216" s="37">
        <v>5403</v>
      </c>
      <c r="E216" s="38">
        <f>C216-D216</f>
        <v>0</v>
      </c>
      <c r="G216" s="47"/>
    </row>
    <row r="217" spans="1:11" ht="49.5" customHeight="1">
      <c r="A217" s="39"/>
      <c r="B217" s="40" t="s">
        <v>14</v>
      </c>
      <c r="C217" s="41"/>
      <c r="D217" s="41"/>
      <c r="E217" s="38">
        <f>C217-D217</f>
        <v>0</v>
      </c>
      <c r="F217" s="42">
        <f>E216-E217</f>
        <v>0</v>
      </c>
    </row>
    <row r="218" spans="1:11" ht="30.75" customHeight="1">
      <c r="A218" s="80" t="s">
        <v>179</v>
      </c>
      <c r="B218" s="81" t="s">
        <v>145</v>
      </c>
      <c r="C218" s="82"/>
      <c r="D218" s="82"/>
      <c r="E218" s="38"/>
      <c r="F218" s="42"/>
    </row>
    <row r="219" spans="1:11" ht="34.5" customHeight="1">
      <c r="A219" s="35"/>
      <c r="B219" s="36" t="s">
        <v>13</v>
      </c>
      <c r="C219" s="37">
        <f>D219</f>
        <v>5403</v>
      </c>
      <c r="D219" s="37">
        <v>5403</v>
      </c>
      <c r="E219" s="38"/>
      <c r="F219" s="42"/>
    </row>
    <row r="220" spans="1:11" ht="49.5" customHeight="1">
      <c r="A220" s="39"/>
      <c r="B220" s="40" t="s">
        <v>14</v>
      </c>
      <c r="C220" s="41"/>
      <c r="D220" s="41"/>
      <c r="E220" s="38"/>
      <c r="F220" s="42"/>
    </row>
    <row r="221" spans="1:11" s="2" customFormat="1" ht="31.5">
      <c r="A221" s="48"/>
      <c r="B221" s="49" t="s">
        <v>50</v>
      </c>
      <c r="C221" s="50">
        <f>C12+C15+C117+C120+C123+C126+C129+C132+C135+C138+C141+C144+C147+C150+C153+C156+C159+C162+C165+C168+C171+C174+C177+C180+C183+C186+C189+C192+C195+C198+C201+C204+C207+C210+C213+C216+C18+C21+C24+C27+C30+C33+C39+C42+C36+C45+C48+C51+C54+C57+C60+C63+C66+C69+C72+C75+C78+C81+C84+C87+C90+C93+C96+C99+C102+C105+C108+C111+C114+C219</f>
        <v>378210</v>
      </c>
      <c r="D221" s="50">
        <f>D12+D15+D117+D120+D123+D126+D129+D132+D135+D138+D141+D144+D147+D150+D153+D156+D159+D162+D165+D168+D171+D174+D177+D180+D183+D186+D189+D192+D195+D198+D201+D204+D207+D210+D213+D216+D18+D21+D24+D27+D30+D33+D39+D42+D36+D45+D48+D51+D54+D57+D60+D63+D66+D69+D72+D75+D78+D81+D84+D87+D90+D93+D96+D99+D102+D105+D108+D111+D114+D219</f>
        <v>378210</v>
      </c>
      <c r="E221" s="51"/>
      <c r="F221" s="51"/>
      <c r="G221" s="52"/>
      <c r="H221" s="15"/>
    </row>
    <row r="222" spans="1:11" ht="51" customHeight="1">
      <c r="A222" s="39"/>
      <c r="B222" s="40" t="s">
        <v>14</v>
      </c>
      <c r="C222" s="41">
        <f>C13+C16+C118+C121+C124+C127+C130+C133+C136+C139+C142+C145+C148+C151+C154+C157+C160+C163+C166+C169+C172+C175+C178+C181+C184+C187+C190+C193+C196+C199+C202+C205+C208+C211+C214+C217</f>
        <v>0</v>
      </c>
      <c r="D222" s="41">
        <f>D13+D16+D118+D121+D124+D127+D130+D133+D136+D139+D142+D145+D148+D151+D154+D157+D160+D163+D166+D169+D172+D175+D178+D181+D184+D187+D190+D193+D196+D199+D202+D205+D208+D211+D214+D217</f>
        <v>0</v>
      </c>
      <c r="E222" s="38">
        <f>D222+F222</f>
        <v>1320019</v>
      </c>
      <c r="F222" s="42">
        <v>1320019</v>
      </c>
      <c r="G222" s="1" t="s">
        <v>51</v>
      </c>
      <c r="H222" s="15">
        <v>29075</v>
      </c>
      <c r="I222" s="1" t="s">
        <v>52</v>
      </c>
      <c r="K222" s="38">
        <f>H222+F222</f>
        <v>1349094</v>
      </c>
    </row>
    <row r="223" spans="1:11" s="28" customFormat="1">
      <c r="A223" s="53"/>
      <c r="B223" s="54" t="s">
        <v>53</v>
      </c>
      <c r="C223" s="55"/>
      <c r="D223" s="55"/>
      <c r="E223" s="56">
        <f>C222-D222</f>
        <v>0</v>
      </c>
      <c r="F223" s="57" t="s">
        <v>54</v>
      </c>
      <c r="G223" s="58"/>
      <c r="H223" s="15"/>
    </row>
    <row r="224" spans="1:11" ht="105.75" customHeight="1">
      <c r="A224" s="59"/>
      <c r="B224" s="60" t="s">
        <v>55</v>
      </c>
      <c r="C224" s="61">
        <f>D224</f>
        <v>6926040</v>
      </c>
      <c r="D224" s="62">
        <f>прил.3!D20</f>
        <v>6926040</v>
      </c>
      <c r="E224" s="63">
        <f>C224-D224</f>
        <v>0</v>
      </c>
      <c r="F224" s="63"/>
      <c r="G224" s="63"/>
    </row>
    <row r="225" spans="1:7" ht="26.25" customHeight="1">
      <c r="A225" s="64"/>
      <c r="B225" s="65" t="s">
        <v>56</v>
      </c>
      <c r="C225" s="66">
        <f>C221+C224</f>
        <v>7304250</v>
      </c>
      <c r="D225" s="66">
        <f>D221+D224</f>
        <v>7304250</v>
      </c>
      <c r="E225" s="67">
        <f>C225-D225</f>
        <v>0</v>
      </c>
      <c r="F225" s="65"/>
      <c r="G225" s="65"/>
    </row>
    <row r="227" spans="1:7">
      <c r="C227" s="38"/>
    </row>
    <row r="228" spans="1:7">
      <c r="C228" s="38"/>
      <c r="D228" s="38"/>
    </row>
    <row r="229" spans="1:7">
      <c r="C229" s="38"/>
      <c r="D229" s="38"/>
    </row>
    <row r="230" spans="1:7">
      <c r="C230" s="38"/>
    </row>
    <row r="231" spans="1:7">
      <c r="C231" s="38"/>
    </row>
  </sheetData>
  <mergeCells count="7">
    <mergeCell ref="A9:B9"/>
    <mergeCell ref="C1:D1"/>
    <mergeCell ref="C2:D2"/>
    <mergeCell ref="C3:D3"/>
    <mergeCell ref="C4:D4"/>
    <mergeCell ref="A6:D6"/>
    <mergeCell ref="A8:B8"/>
  </mergeCells>
  <pageMargins left="0.86614173228346458" right="0.27559055118110237" top="0.56000000000000005" bottom="0.43307086614173229" header="0.39370078740157483" footer="0.43307086614173229"/>
  <pageSetup paperSize="9" scale="95" orientation="portrait" r:id="rId1"/>
  <headerFooter alignWithMargins="0">
    <firstFooter>&amp;L&amp;"Times New Roman,обычный"&amp;8&amp;F</firstFooter>
  </headerFooter>
  <rowBreaks count="6" manualBreakCount="6">
    <brk id="121" max="3" man="1"/>
    <brk id="139" max="3" man="1"/>
    <brk id="157" max="3" man="1"/>
    <brk id="175" max="3" man="1"/>
    <brk id="193" max="3" man="1"/>
    <brk id="211" max="3" man="1"/>
  </rowBreaks>
</worksheet>
</file>

<file path=xl/worksheets/sheet20.xml><?xml version="1.0" encoding="utf-8"?>
<worksheet xmlns="http://schemas.openxmlformats.org/spreadsheetml/2006/main" xmlns:r="http://schemas.openxmlformats.org/officeDocument/2006/relationships">
  <dimension ref="A1:D30"/>
  <sheetViews>
    <sheetView workbookViewId="0">
      <selection activeCell="C7" sqref="C7"/>
    </sheetView>
  </sheetViews>
  <sheetFormatPr defaultRowHeight="18.75"/>
  <cols>
    <col min="1" max="1" width="5.42578125" style="9" customWidth="1"/>
    <col min="2" max="2" width="41.42578125" style="9" customWidth="1"/>
    <col min="3" max="3" width="23.85546875" style="9" customWidth="1"/>
    <col min="4" max="4" width="20" style="6" customWidth="1"/>
    <col min="5" max="16384" width="9.140625" style="9"/>
  </cols>
  <sheetData>
    <row r="1" spans="1:4" s="1" customFormat="1" ht="16.5" customHeight="1">
      <c r="C1" s="130" t="s">
        <v>207</v>
      </c>
      <c r="D1" s="130"/>
    </row>
    <row r="2" spans="1:4" s="1" customFormat="1" ht="20.25" customHeight="1">
      <c r="C2" s="116" t="s">
        <v>1</v>
      </c>
      <c r="D2" s="116"/>
    </row>
    <row r="3" spans="1:4" s="1" customFormat="1" ht="33.75" customHeight="1">
      <c r="C3" s="143" t="s">
        <v>181</v>
      </c>
      <c r="D3" s="143"/>
    </row>
    <row r="4" spans="1:4" s="1" customFormat="1" ht="18" customHeight="1">
      <c r="C4" s="118" t="str">
        <f>прил.1!B4</f>
        <v>от 13.07.2021 № 6/24</v>
      </c>
      <c r="D4" s="118"/>
    </row>
    <row r="5" spans="1:4" s="1" customFormat="1" ht="6.6" customHeight="1">
      <c r="C5" s="4"/>
      <c r="D5" s="3"/>
    </row>
    <row r="6" spans="1:4" s="68" customFormat="1" ht="76.5" customHeight="1">
      <c r="A6" s="144" t="s">
        <v>318</v>
      </c>
      <c r="B6" s="144"/>
      <c r="C6" s="144"/>
      <c r="D6" s="144"/>
    </row>
    <row r="7" spans="1:4" s="1" customFormat="1" ht="27" customHeight="1">
      <c r="D7" s="28"/>
    </row>
    <row r="8" spans="1:4" s="6" customFormat="1" ht="37.9" customHeight="1">
      <c r="A8" s="120" t="s">
        <v>2</v>
      </c>
      <c r="B8" s="120"/>
      <c r="C8" s="120"/>
      <c r="D8" s="5" t="s">
        <v>3</v>
      </c>
    </row>
    <row r="9" spans="1:4" s="71" customFormat="1" ht="13.5" customHeight="1">
      <c r="A9" s="137">
        <v>1</v>
      </c>
      <c r="B9" s="137"/>
      <c r="C9" s="137"/>
      <c r="D9" s="70">
        <v>2</v>
      </c>
    </row>
    <row r="10" spans="1:4" ht="22.15" customHeight="1">
      <c r="A10" s="83" t="s">
        <v>12</v>
      </c>
      <c r="B10" s="141" t="s">
        <v>59</v>
      </c>
      <c r="C10" s="142"/>
      <c r="D10" s="86"/>
    </row>
    <row r="11" spans="1:4" ht="21.75" customHeight="1">
      <c r="A11" s="83" t="s">
        <v>15</v>
      </c>
      <c r="B11" s="141" t="s">
        <v>60</v>
      </c>
      <c r="C11" s="142"/>
      <c r="D11" s="87"/>
    </row>
    <row r="12" spans="1:4" ht="22.15" customHeight="1">
      <c r="A12" s="83" t="s">
        <v>16</v>
      </c>
      <c r="B12" s="141" t="s">
        <v>62</v>
      </c>
      <c r="C12" s="142"/>
      <c r="D12" s="87"/>
    </row>
    <row r="13" spans="1:4" ht="22.15" customHeight="1">
      <c r="A13" s="83" t="s">
        <v>17</v>
      </c>
      <c r="B13" s="141" t="s">
        <v>63</v>
      </c>
      <c r="C13" s="142"/>
      <c r="D13" s="87"/>
    </row>
    <row r="14" spans="1:4" ht="22.15" customHeight="1">
      <c r="A14" s="83" t="s">
        <v>18</v>
      </c>
      <c r="B14" s="141" t="s">
        <v>64</v>
      </c>
      <c r="C14" s="142"/>
      <c r="D14" s="88"/>
    </row>
    <row r="15" spans="1:4" ht="22.15" customHeight="1">
      <c r="A15" s="83" t="s">
        <v>19</v>
      </c>
      <c r="B15" s="141" t="s">
        <v>65</v>
      </c>
      <c r="C15" s="142"/>
      <c r="D15" s="87"/>
    </row>
    <row r="16" spans="1:4" ht="22.15" customHeight="1">
      <c r="A16" s="83" t="s">
        <v>20</v>
      </c>
      <c r="B16" s="141" t="s">
        <v>66</v>
      </c>
      <c r="C16" s="142"/>
      <c r="D16" s="87"/>
    </row>
    <row r="17" spans="1:4" ht="36.75" customHeight="1">
      <c r="A17" s="83" t="s">
        <v>182</v>
      </c>
      <c r="B17" s="141" t="s">
        <v>183</v>
      </c>
      <c r="C17" s="142"/>
      <c r="D17" s="87"/>
    </row>
    <row r="18" spans="1:4" ht="55.15" customHeight="1">
      <c r="A18" s="83" t="s">
        <v>67</v>
      </c>
      <c r="B18" s="141" t="s">
        <v>189</v>
      </c>
      <c r="C18" s="142"/>
      <c r="D18" s="87">
        <f>D21+D22+D20+D23</f>
        <v>5403</v>
      </c>
    </row>
    <row r="19" spans="1:4" ht="18.600000000000001" customHeight="1">
      <c r="A19" s="72"/>
      <c r="B19" s="84" t="s">
        <v>5</v>
      </c>
      <c r="C19" s="85"/>
      <c r="D19" s="87"/>
    </row>
    <row r="20" spans="1:4" ht="21.75" customHeight="1">
      <c r="A20" s="90" t="s">
        <v>190</v>
      </c>
      <c r="B20" s="141" t="s">
        <v>184</v>
      </c>
      <c r="C20" s="142"/>
      <c r="D20" s="87"/>
    </row>
    <row r="21" spans="1:4" ht="21.75" customHeight="1">
      <c r="A21" s="83" t="s">
        <v>185</v>
      </c>
      <c r="B21" s="141" t="s">
        <v>186</v>
      </c>
      <c r="C21" s="142"/>
      <c r="D21" s="87">
        <v>2132</v>
      </c>
    </row>
    <row r="22" spans="1:4" ht="58.5" customHeight="1">
      <c r="A22" s="83" t="s">
        <v>187</v>
      </c>
      <c r="B22" s="141" t="s">
        <v>191</v>
      </c>
      <c r="C22" s="142"/>
      <c r="D22" s="87">
        <v>3271</v>
      </c>
    </row>
    <row r="23" spans="1:4" ht="36.6" customHeight="1">
      <c r="A23" s="83" t="s">
        <v>188</v>
      </c>
      <c r="B23" s="141" t="s">
        <v>192</v>
      </c>
      <c r="C23" s="142"/>
      <c r="D23" s="87"/>
    </row>
    <row r="24" spans="1:4" ht="36" customHeight="1">
      <c r="A24" s="72" t="s">
        <v>69</v>
      </c>
      <c r="B24" s="134" t="s">
        <v>70</v>
      </c>
      <c r="C24" s="135"/>
      <c r="D24" s="87"/>
    </row>
    <row r="25" spans="1:4" s="78" customFormat="1" ht="35.25" customHeight="1">
      <c r="A25" s="139" t="s">
        <v>71</v>
      </c>
      <c r="B25" s="139"/>
      <c r="C25" s="140"/>
      <c r="D25" s="89">
        <f>D11+D18</f>
        <v>5403</v>
      </c>
    </row>
    <row r="26" spans="1:4" ht="9.75" customHeight="1">
      <c r="A26" s="12"/>
      <c r="B26" s="12"/>
      <c r="C26" s="12"/>
    </row>
    <row r="27" spans="1:4">
      <c r="A27" s="12"/>
      <c r="B27" s="12"/>
      <c r="C27" s="12"/>
    </row>
    <row r="28" spans="1:4">
      <c r="A28" s="12"/>
      <c r="B28" s="12"/>
      <c r="C28" s="12"/>
    </row>
    <row r="29" spans="1:4">
      <c r="A29" s="12"/>
      <c r="B29" s="12"/>
      <c r="C29" s="12"/>
    </row>
    <row r="30" spans="1:4">
      <c r="A30" s="12"/>
      <c r="B30" s="12"/>
      <c r="C30" s="12"/>
    </row>
  </sheetData>
  <mergeCells count="22">
    <mergeCell ref="C1:D1"/>
    <mergeCell ref="C2:D2"/>
    <mergeCell ref="C3:D3"/>
    <mergeCell ref="C4:D4"/>
    <mergeCell ref="A6:D6"/>
    <mergeCell ref="A8:C8"/>
    <mergeCell ref="A9:C9"/>
    <mergeCell ref="B10:C10"/>
    <mergeCell ref="B11:C11"/>
    <mergeCell ref="B12:C12"/>
    <mergeCell ref="B13:C13"/>
    <mergeCell ref="B14:C14"/>
    <mergeCell ref="B22:C22"/>
    <mergeCell ref="B23:C23"/>
    <mergeCell ref="B24:C24"/>
    <mergeCell ref="A25:C25"/>
    <mergeCell ref="B15:C15"/>
    <mergeCell ref="B16:C16"/>
    <mergeCell ref="B17:C17"/>
    <mergeCell ref="B18:C18"/>
    <mergeCell ref="B20:C20"/>
    <mergeCell ref="B21:C21"/>
  </mergeCells>
  <pageMargins left="0.98425196850393704" right="0.59055118110236227" top="0.19685039370078741" bottom="0.15748031496062992" header="0.15748031496062992" footer="0.15748031496062992"/>
  <pageSetup paperSize="9" scale="95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>
  <dimension ref="A1:D30"/>
  <sheetViews>
    <sheetView workbookViewId="0">
      <selection activeCell="C7" sqref="C7"/>
    </sheetView>
  </sheetViews>
  <sheetFormatPr defaultRowHeight="18.75"/>
  <cols>
    <col min="1" max="1" width="5.42578125" style="9" customWidth="1"/>
    <col min="2" max="2" width="41.42578125" style="9" customWidth="1"/>
    <col min="3" max="3" width="23.85546875" style="9" customWidth="1"/>
    <col min="4" max="4" width="20" style="6" customWidth="1"/>
    <col min="5" max="16384" width="9.140625" style="9"/>
  </cols>
  <sheetData>
    <row r="1" spans="1:4" s="1" customFormat="1" ht="16.5" customHeight="1">
      <c r="C1" s="130" t="s">
        <v>208</v>
      </c>
      <c r="D1" s="130"/>
    </row>
    <row r="2" spans="1:4" s="1" customFormat="1" ht="20.25" customHeight="1">
      <c r="C2" s="116" t="s">
        <v>1</v>
      </c>
      <c r="D2" s="116"/>
    </row>
    <row r="3" spans="1:4" s="1" customFormat="1" ht="33.75" customHeight="1">
      <c r="C3" s="143" t="s">
        <v>181</v>
      </c>
      <c r="D3" s="143"/>
    </row>
    <row r="4" spans="1:4" s="1" customFormat="1" ht="18" customHeight="1">
      <c r="C4" s="118" t="str">
        <f>прил.1!B4</f>
        <v>от 13.07.2021 № 6/24</v>
      </c>
      <c r="D4" s="118"/>
    </row>
    <row r="5" spans="1:4" s="1" customFormat="1" ht="6.6" customHeight="1">
      <c r="C5" s="4"/>
      <c r="D5" s="3"/>
    </row>
    <row r="6" spans="1:4" s="68" customFormat="1" ht="76.5" customHeight="1">
      <c r="A6" s="144" t="s">
        <v>317</v>
      </c>
      <c r="B6" s="144"/>
      <c r="C6" s="144"/>
      <c r="D6" s="144"/>
    </row>
    <row r="7" spans="1:4" s="1" customFormat="1" ht="27" customHeight="1">
      <c r="D7" s="28"/>
    </row>
    <row r="8" spans="1:4" s="6" customFormat="1" ht="37.9" customHeight="1">
      <c r="A8" s="120" t="s">
        <v>2</v>
      </c>
      <c r="B8" s="120"/>
      <c r="C8" s="120"/>
      <c r="D8" s="5" t="s">
        <v>3</v>
      </c>
    </row>
    <row r="9" spans="1:4" s="71" customFormat="1" ht="13.5" customHeight="1">
      <c r="A9" s="137">
        <v>1</v>
      </c>
      <c r="B9" s="137"/>
      <c r="C9" s="137"/>
      <c r="D9" s="70">
        <v>2</v>
      </c>
    </row>
    <row r="10" spans="1:4" ht="22.15" customHeight="1">
      <c r="A10" s="83" t="s">
        <v>12</v>
      </c>
      <c r="B10" s="141" t="s">
        <v>59</v>
      </c>
      <c r="C10" s="142"/>
      <c r="D10" s="86"/>
    </row>
    <row r="11" spans="1:4" ht="21.75" customHeight="1">
      <c r="A11" s="83" t="s">
        <v>15</v>
      </c>
      <c r="B11" s="141" t="s">
        <v>60</v>
      </c>
      <c r="C11" s="142"/>
      <c r="D11" s="87"/>
    </row>
    <row r="12" spans="1:4" ht="22.15" customHeight="1">
      <c r="A12" s="83" t="s">
        <v>16</v>
      </c>
      <c r="B12" s="141" t="s">
        <v>62</v>
      </c>
      <c r="C12" s="142"/>
      <c r="D12" s="87"/>
    </row>
    <row r="13" spans="1:4" ht="22.15" customHeight="1">
      <c r="A13" s="83" t="s">
        <v>17</v>
      </c>
      <c r="B13" s="141" t="s">
        <v>63</v>
      </c>
      <c r="C13" s="142"/>
      <c r="D13" s="87"/>
    </row>
    <row r="14" spans="1:4" ht="22.15" customHeight="1">
      <c r="A14" s="83" t="s">
        <v>18</v>
      </c>
      <c r="B14" s="141" t="s">
        <v>64</v>
      </c>
      <c r="C14" s="142"/>
      <c r="D14" s="88"/>
    </row>
    <row r="15" spans="1:4" ht="22.15" customHeight="1">
      <c r="A15" s="83" t="s">
        <v>19</v>
      </c>
      <c r="B15" s="141" t="s">
        <v>65</v>
      </c>
      <c r="C15" s="142"/>
      <c r="D15" s="87"/>
    </row>
    <row r="16" spans="1:4" ht="22.15" customHeight="1">
      <c r="A16" s="83" t="s">
        <v>20</v>
      </c>
      <c r="B16" s="141" t="s">
        <v>66</v>
      </c>
      <c r="C16" s="142"/>
      <c r="D16" s="87"/>
    </row>
    <row r="17" spans="1:4" ht="36.75" customHeight="1">
      <c r="A17" s="83" t="s">
        <v>182</v>
      </c>
      <c r="B17" s="141" t="s">
        <v>183</v>
      </c>
      <c r="C17" s="142"/>
      <c r="D17" s="87"/>
    </row>
    <row r="18" spans="1:4" ht="55.15" customHeight="1">
      <c r="A18" s="83" t="s">
        <v>67</v>
      </c>
      <c r="B18" s="141" t="s">
        <v>189</v>
      </c>
      <c r="C18" s="142"/>
      <c r="D18" s="87">
        <f>D21+D22+D20+D23</f>
        <v>5403</v>
      </c>
    </row>
    <row r="19" spans="1:4" ht="18.600000000000001" customHeight="1">
      <c r="A19" s="72"/>
      <c r="B19" s="84" t="s">
        <v>5</v>
      </c>
      <c r="C19" s="85"/>
      <c r="D19" s="87"/>
    </row>
    <row r="20" spans="1:4" ht="21.75" customHeight="1">
      <c r="A20" s="90" t="s">
        <v>190</v>
      </c>
      <c r="B20" s="141" t="s">
        <v>184</v>
      </c>
      <c r="C20" s="142"/>
      <c r="D20" s="87"/>
    </row>
    <row r="21" spans="1:4" ht="21.75" customHeight="1">
      <c r="A21" s="83" t="s">
        <v>185</v>
      </c>
      <c r="B21" s="141" t="s">
        <v>186</v>
      </c>
      <c r="C21" s="142"/>
      <c r="D21" s="87">
        <v>2132</v>
      </c>
    </row>
    <row r="22" spans="1:4" ht="58.5" customHeight="1">
      <c r="A22" s="83" t="s">
        <v>187</v>
      </c>
      <c r="B22" s="141" t="s">
        <v>191</v>
      </c>
      <c r="C22" s="142"/>
      <c r="D22" s="87">
        <v>3271</v>
      </c>
    </row>
    <row r="23" spans="1:4" ht="36.6" customHeight="1">
      <c r="A23" s="83" t="s">
        <v>188</v>
      </c>
      <c r="B23" s="141" t="s">
        <v>192</v>
      </c>
      <c r="C23" s="142"/>
      <c r="D23" s="87"/>
    </row>
    <row r="24" spans="1:4" ht="36" customHeight="1">
      <c r="A24" s="72" t="s">
        <v>69</v>
      </c>
      <c r="B24" s="134" t="s">
        <v>70</v>
      </c>
      <c r="C24" s="135"/>
      <c r="D24" s="87"/>
    </row>
    <row r="25" spans="1:4" s="78" customFormat="1" ht="35.25" customHeight="1">
      <c r="A25" s="139" t="s">
        <v>71</v>
      </c>
      <c r="B25" s="139"/>
      <c r="C25" s="140"/>
      <c r="D25" s="89">
        <f>D11+D18</f>
        <v>5403</v>
      </c>
    </row>
    <row r="26" spans="1:4" ht="9.75" customHeight="1">
      <c r="A26" s="12"/>
      <c r="B26" s="12"/>
      <c r="C26" s="12"/>
    </row>
    <row r="27" spans="1:4">
      <c r="A27" s="12"/>
      <c r="B27" s="12"/>
      <c r="C27" s="12"/>
    </row>
    <row r="28" spans="1:4">
      <c r="A28" s="12"/>
      <c r="B28" s="12"/>
      <c r="C28" s="12"/>
    </row>
    <row r="29" spans="1:4">
      <c r="A29" s="12"/>
      <c r="B29" s="12"/>
      <c r="C29" s="12"/>
    </row>
    <row r="30" spans="1:4">
      <c r="A30" s="12"/>
      <c r="B30" s="12"/>
      <c r="C30" s="12"/>
    </row>
  </sheetData>
  <mergeCells count="22">
    <mergeCell ref="C1:D1"/>
    <mergeCell ref="C2:D2"/>
    <mergeCell ref="C3:D3"/>
    <mergeCell ref="C4:D4"/>
    <mergeCell ref="A6:D6"/>
    <mergeCell ref="A8:C8"/>
    <mergeCell ref="A9:C9"/>
    <mergeCell ref="B10:C10"/>
    <mergeCell ref="B11:C11"/>
    <mergeCell ref="B12:C12"/>
    <mergeCell ref="B13:C13"/>
    <mergeCell ref="B14:C14"/>
    <mergeCell ref="B22:C22"/>
    <mergeCell ref="B23:C23"/>
    <mergeCell ref="B24:C24"/>
    <mergeCell ref="A25:C25"/>
    <mergeCell ref="B15:C15"/>
    <mergeCell ref="B16:C16"/>
    <mergeCell ref="B17:C17"/>
    <mergeCell ref="B18:C18"/>
    <mergeCell ref="B20:C20"/>
    <mergeCell ref="B21:C21"/>
  </mergeCells>
  <pageMargins left="0.98425196850393704" right="0.59055118110236227" top="0.19685039370078741" bottom="0.15748031496062992" header="0.15748031496062992" footer="0.15748031496062992"/>
  <pageSetup paperSize="9" scale="95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>
  <dimension ref="A1:D30"/>
  <sheetViews>
    <sheetView workbookViewId="0">
      <selection activeCell="C7" sqref="C7"/>
    </sheetView>
  </sheetViews>
  <sheetFormatPr defaultRowHeight="18.75"/>
  <cols>
    <col min="1" max="1" width="5.42578125" style="9" customWidth="1"/>
    <col min="2" max="2" width="41.42578125" style="9" customWidth="1"/>
    <col min="3" max="3" width="23.85546875" style="9" customWidth="1"/>
    <col min="4" max="4" width="20" style="6" customWidth="1"/>
    <col min="5" max="16384" width="9.140625" style="9"/>
  </cols>
  <sheetData>
    <row r="1" spans="1:4" s="1" customFormat="1" ht="16.5" customHeight="1">
      <c r="C1" s="130" t="s">
        <v>209</v>
      </c>
      <c r="D1" s="130"/>
    </row>
    <row r="2" spans="1:4" s="1" customFormat="1" ht="20.25" customHeight="1">
      <c r="C2" s="116" t="s">
        <v>1</v>
      </c>
      <c r="D2" s="116"/>
    </row>
    <row r="3" spans="1:4" s="1" customFormat="1" ht="33.75" customHeight="1">
      <c r="C3" s="143" t="s">
        <v>181</v>
      </c>
      <c r="D3" s="143"/>
    </row>
    <row r="4" spans="1:4" s="1" customFormat="1" ht="18" customHeight="1">
      <c r="C4" s="118" t="str">
        <f>прил.1!B4</f>
        <v>от 13.07.2021 № 6/24</v>
      </c>
      <c r="D4" s="118"/>
    </row>
    <row r="5" spans="1:4" s="1" customFormat="1" ht="6.6" customHeight="1">
      <c r="C5" s="4"/>
      <c r="D5" s="3"/>
    </row>
    <row r="6" spans="1:4" s="68" customFormat="1" ht="76.5" customHeight="1">
      <c r="A6" s="144" t="s">
        <v>316</v>
      </c>
      <c r="B6" s="144"/>
      <c r="C6" s="144"/>
      <c r="D6" s="144"/>
    </row>
    <row r="7" spans="1:4" s="1" customFormat="1" ht="27" customHeight="1">
      <c r="D7" s="28"/>
    </row>
    <row r="8" spans="1:4" s="6" customFormat="1" ht="37.9" customHeight="1">
      <c r="A8" s="120" t="s">
        <v>2</v>
      </c>
      <c r="B8" s="120"/>
      <c r="C8" s="120"/>
      <c r="D8" s="5" t="s">
        <v>3</v>
      </c>
    </row>
    <row r="9" spans="1:4" s="71" customFormat="1" ht="13.5" customHeight="1">
      <c r="A9" s="137">
        <v>1</v>
      </c>
      <c r="B9" s="137"/>
      <c r="C9" s="137"/>
      <c r="D9" s="70">
        <v>2</v>
      </c>
    </row>
    <row r="10" spans="1:4" ht="22.15" customHeight="1">
      <c r="A10" s="83" t="s">
        <v>12</v>
      </c>
      <c r="B10" s="141" t="s">
        <v>59</v>
      </c>
      <c r="C10" s="142"/>
      <c r="D10" s="86"/>
    </row>
    <row r="11" spans="1:4" ht="21.75" customHeight="1">
      <c r="A11" s="83" t="s">
        <v>15</v>
      </c>
      <c r="B11" s="141" t="s">
        <v>60</v>
      </c>
      <c r="C11" s="142"/>
      <c r="D11" s="87"/>
    </row>
    <row r="12" spans="1:4" ht="22.15" customHeight="1">
      <c r="A12" s="83" t="s">
        <v>16</v>
      </c>
      <c r="B12" s="141" t="s">
        <v>62</v>
      </c>
      <c r="C12" s="142"/>
      <c r="D12" s="87"/>
    </row>
    <row r="13" spans="1:4" ht="22.15" customHeight="1">
      <c r="A13" s="83" t="s">
        <v>17</v>
      </c>
      <c r="B13" s="141" t="s">
        <v>63</v>
      </c>
      <c r="C13" s="142"/>
      <c r="D13" s="87"/>
    </row>
    <row r="14" spans="1:4" ht="22.15" customHeight="1">
      <c r="A14" s="83" t="s">
        <v>18</v>
      </c>
      <c r="B14" s="141" t="s">
        <v>64</v>
      </c>
      <c r="C14" s="142"/>
      <c r="D14" s="88"/>
    </row>
    <row r="15" spans="1:4" ht="22.15" customHeight="1">
      <c r="A15" s="83" t="s">
        <v>19</v>
      </c>
      <c r="B15" s="141" t="s">
        <v>65</v>
      </c>
      <c r="C15" s="142"/>
      <c r="D15" s="87"/>
    </row>
    <row r="16" spans="1:4" ht="22.15" customHeight="1">
      <c r="A16" s="83" t="s">
        <v>20</v>
      </c>
      <c r="B16" s="141" t="s">
        <v>66</v>
      </c>
      <c r="C16" s="142"/>
      <c r="D16" s="87"/>
    </row>
    <row r="17" spans="1:4" ht="36.75" customHeight="1">
      <c r="A17" s="83" t="s">
        <v>182</v>
      </c>
      <c r="B17" s="141" t="s">
        <v>183</v>
      </c>
      <c r="C17" s="142"/>
      <c r="D17" s="87"/>
    </row>
    <row r="18" spans="1:4" ht="55.15" customHeight="1">
      <c r="A18" s="83" t="s">
        <v>67</v>
      </c>
      <c r="B18" s="141" t="s">
        <v>189</v>
      </c>
      <c r="C18" s="142"/>
      <c r="D18" s="87">
        <f>D21+D22+D20+D23</f>
        <v>5403</v>
      </c>
    </row>
    <row r="19" spans="1:4" ht="18.600000000000001" customHeight="1">
      <c r="A19" s="72"/>
      <c r="B19" s="84" t="s">
        <v>5</v>
      </c>
      <c r="C19" s="85"/>
      <c r="D19" s="87"/>
    </row>
    <row r="20" spans="1:4" ht="21.75" customHeight="1">
      <c r="A20" s="90" t="s">
        <v>190</v>
      </c>
      <c r="B20" s="141" t="s">
        <v>184</v>
      </c>
      <c r="C20" s="142"/>
      <c r="D20" s="87"/>
    </row>
    <row r="21" spans="1:4" ht="21.75" customHeight="1">
      <c r="A21" s="83" t="s">
        <v>185</v>
      </c>
      <c r="B21" s="141" t="s">
        <v>186</v>
      </c>
      <c r="C21" s="142"/>
      <c r="D21" s="87">
        <v>2132</v>
      </c>
    </row>
    <row r="22" spans="1:4" ht="58.5" customHeight="1">
      <c r="A22" s="83" t="s">
        <v>187</v>
      </c>
      <c r="B22" s="141" t="s">
        <v>191</v>
      </c>
      <c r="C22" s="142"/>
      <c r="D22" s="87">
        <v>3271</v>
      </c>
    </row>
    <row r="23" spans="1:4" ht="36.6" customHeight="1">
      <c r="A23" s="83" t="s">
        <v>188</v>
      </c>
      <c r="B23" s="141" t="s">
        <v>192</v>
      </c>
      <c r="C23" s="142"/>
      <c r="D23" s="87"/>
    </row>
    <row r="24" spans="1:4" ht="36" customHeight="1">
      <c r="A24" s="72" t="s">
        <v>69</v>
      </c>
      <c r="B24" s="134" t="s">
        <v>70</v>
      </c>
      <c r="C24" s="135"/>
      <c r="D24" s="87"/>
    </row>
    <row r="25" spans="1:4" s="78" customFormat="1" ht="35.25" customHeight="1">
      <c r="A25" s="139" t="s">
        <v>71</v>
      </c>
      <c r="B25" s="139"/>
      <c r="C25" s="140"/>
      <c r="D25" s="89">
        <f>D11+D18</f>
        <v>5403</v>
      </c>
    </row>
    <row r="26" spans="1:4" ht="9.75" customHeight="1">
      <c r="A26" s="12"/>
      <c r="B26" s="12"/>
      <c r="C26" s="12"/>
    </row>
    <row r="27" spans="1:4">
      <c r="A27" s="12"/>
      <c r="B27" s="12"/>
      <c r="C27" s="12"/>
    </row>
    <row r="28" spans="1:4">
      <c r="A28" s="12"/>
      <c r="B28" s="12"/>
      <c r="C28" s="12"/>
    </row>
    <row r="29" spans="1:4">
      <c r="A29" s="12"/>
      <c r="B29" s="12"/>
      <c r="C29" s="12"/>
    </row>
    <row r="30" spans="1:4">
      <c r="A30" s="12"/>
      <c r="B30" s="12"/>
      <c r="C30" s="12"/>
    </row>
  </sheetData>
  <mergeCells count="22">
    <mergeCell ref="C1:D1"/>
    <mergeCell ref="C2:D2"/>
    <mergeCell ref="C3:D3"/>
    <mergeCell ref="C4:D4"/>
    <mergeCell ref="A6:D6"/>
    <mergeCell ref="A8:C8"/>
    <mergeCell ref="A9:C9"/>
    <mergeCell ref="B10:C10"/>
    <mergeCell ref="B11:C11"/>
    <mergeCell ref="B12:C12"/>
    <mergeCell ref="B13:C13"/>
    <mergeCell ref="B14:C14"/>
    <mergeCell ref="B22:C22"/>
    <mergeCell ref="B23:C23"/>
    <mergeCell ref="B24:C24"/>
    <mergeCell ref="A25:C25"/>
    <mergeCell ref="B15:C15"/>
    <mergeCell ref="B16:C16"/>
    <mergeCell ref="B17:C17"/>
    <mergeCell ref="B18:C18"/>
    <mergeCell ref="B20:C20"/>
    <mergeCell ref="B21:C21"/>
  </mergeCells>
  <pageMargins left="0.98425196850393704" right="0.59055118110236227" top="0.19685039370078741" bottom="0.15748031496062992" header="0.15748031496062992" footer="0.15748031496062992"/>
  <pageSetup paperSize="9" scale="95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>
  <dimension ref="A1:D30"/>
  <sheetViews>
    <sheetView workbookViewId="0">
      <selection activeCell="C7" sqref="C7"/>
    </sheetView>
  </sheetViews>
  <sheetFormatPr defaultRowHeight="18.75"/>
  <cols>
    <col min="1" max="1" width="5.42578125" style="9" customWidth="1"/>
    <col min="2" max="2" width="41.42578125" style="9" customWidth="1"/>
    <col min="3" max="3" width="23.85546875" style="9" customWidth="1"/>
    <col min="4" max="4" width="20" style="6" customWidth="1"/>
    <col min="5" max="16384" width="9.140625" style="9"/>
  </cols>
  <sheetData>
    <row r="1" spans="1:4" s="1" customFormat="1" ht="16.5" customHeight="1">
      <c r="C1" s="130" t="s">
        <v>210</v>
      </c>
      <c r="D1" s="130"/>
    </row>
    <row r="2" spans="1:4" s="1" customFormat="1" ht="20.25" customHeight="1">
      <c r="C2" s="116" t="s">
        <v>1</v>
      </c>
      <c r="D2" s="116"/>
    </row>
    <row r="3" spans="1:4" s="1" customFormat="1" ht="33.75" customHeight="1">
      <c r="C3" s="143" t="s">
        <v>181</v>
      </c>
      <c r="D3" s="143"/>
    </row>
    <row r="4" spans="1:4" s="1" customFormat="1" ht="18" customHeight="1">
      <c r="C4" s="118" t="str">
        <f>прил.1!B4</f>
        <v>от 13.07.2021 № 6/24</v>
      </c>
      <c r="D4" s="118"/>
    </row>
    <row r="5" spans="1:4" s="1" customFormat="1" ht="6.6" customHeight="1">
      <c r="C5" s="4"/>
      <c r="D5" s="3"/>
    </row>
    <row r="6" spans="1:4" s="68" customFormat="1" ht="76.5" customHeight="1">
      <c r="A6" s="144" t="s">
        <v>315</v>
      </c>
      <c r="B6" s="144"/>
      <c r="C6" s="144"/>
      <c r="D6" s="144"/>
    </row>
    <row r="7" spans="1:4" s="1" customFormat="1" ht="27" customHeight="1">
      <c r="D7" s="28"/>
    </row>
    <row r="8" spans="1:4" s="6" customFormat="1" ht="37.9" customHeight="1">
      <c r="A8" s="120" t="s">
        <v>2</v>
      </c>
      <c r="B8" s="120"/>
      <c r="C8" s="120"/>
      <c r="D8" s="5" t="s">
        <v>3</v>
      </c>
    </row>
    <row r="9" spans="1:4" s="71" customFormat="1" ht="13.5" customHeight="1">
      <c r="A9" s="137">
        <v>1</v>
      </c>
      <c r="B9" s="137"/>
      <c r="C9" s="137"/>
      <c r="D9" s="70">
        <v>2</v>
      </c>
    </row>
    <row r="10" spans="1:4" ht="22.15" customHeight="1">
      <c r="A10" s="83" t="s">
        <v>12</v>
      </c>
      <c r="B10" s="141" t="s">
        <v>59</v>
      </c>
      <c r="C10" s="142"/>
      <c r="D10" s="86"/>
    </row>
    <row r="11" spans="1:4" ht="21.75" customHeight="1">
      <c r="A11" s="83" t="s">
        <v>15</v>
      </c>
      <c r="B11" s="141" t="s">
        <v>60</v>
      </c>
      <c r="C11" s="142"/>
      <c r="D11" s="87"/>
    </row>
    <row r="12" spans="1:4" ht="22.15" customHeight="1">
      <c r="A12" s="83" t="s">
        <v>16</v>
      </c>
      <c r="B12" s="141" t="s">
        <v>62</v>
      </c>
      <c r="C12" s="142"/>
      <c r="D12" s="87"/>
    </row>
    <row r="13" spans="1:4" ht="22.15" customHeight="1">
      <c r="A13" s="83" t="s">
        <v>17</v>
      </c>
      <c r="B13" s="141" t="s">
        <v>63</v>
      </c>
      <c r="C13" s="142"/>
      <c r="D13" s="87"/>
    </row>
    <row r="14" spans="1:4" ht="22.15" customHeight="1">
      <c r="A14" s="83" t="s">
        <v>18</v>
      </c>
      <c r="B14" s="141" t="s">
        <v>64</v>
      </c>
      <c r="C14" s="142"/>
      <c r="D14" s="88"/>
    </row>
    <row r="15" spans="1:4" ht="22.15" customHeight="1">
      <c r="A15" s="83" t="s">
        <v>19</v>
      </c>
      <c r="B15" s="141" t="s">
        <v>65</v>
      </c>
      <c r="C15" s="142"/>
      <c r="D15" s="87"/>
    </row>
    <row r="16" spans="1:4" ht="22.15" customHeight="1">
      <c r="A16" s="83" t="s">
        <v>20</v>
      </c>
      <c r="B16" s="141" t="s">
        <v>66</v>
      </c>
      <c r="C16" s="142"/>
      <c r="D16" s="87"/>
    </row>
    <row r="17" spans="1:4" ht="36.75" customHeight="1">
      <c r="A17" s="83" t="s">
        <v>182</v>
      </c>
      <c r="B17" s="141" t="s">
        <v>183</v>
      </c>
      <c r="C17" s="142"/>
      <c r="D17" s="87"/>
    </row>
    <row r="18" spans="1:4" ht="55.15" customHeight="1">
      <c r="A18" s="83" t="s">
        <v>67</v>
      </c>
      <c r="B18" s="141" t="s">
        <v>189</v>
      </c>
      <c r="C18" s="142"/>
      <c r="D18" s="87">
        <f>D21+D22+D20+D23</f>
        <v>5403</v>
      </c>
    </row>
    <row r="19" spans="1:4" ht="18.600000000000001" customHeight="1">
      <c r="A19" s="72"/>
      <c r="B19" s="84" t="s">
        <v>5</v>
      </c>
      <c r="C19" s="85"/>
      <c r="D19" s="87"/>
    </row>
    <row r="20" spans="1:4" ht="21.75" customHeight="1">
      <c r="A20" s="90" t="s">
        <v>190</v>
      </c>
      <c r="B20" s="141" t="s">
        <v>184</v>
      </c>
      <c r="C20" s="142"/>
      <c r="D20" s="87"/>
    </row>
    <row r="21" spans="1:4" ht="21.75" customHeight="1">
      <c r="A21" s="83" t="s">
        <v>185</v>
      </c>
      <c r="B21" s="141" t="s">
        <v>186</v>
      </c>
      <c r="C21" s="142"/>
      <c r="D21" s="87">
        <v>2132</v>
      </c>
    </row>
    <row r="22" spans="1:4" ht="58.5" customHeight="1">
      <c r="A22" s="83" t="s">
        <v>187</v>
      </c>
      <c r="B22" s="141" t="s">
        <v>191</v>
      </c>
      <c r="C22" s="142"/>
      <c r="D22" s="87">
        <v>3271</v>
      </c>
    </row>
    <row r="23" spans="1:4" ht="36.6" customHeight="1">
      <c r="A23" s="83" t="s">
        <v>188</v>
      </c>
      <c r="B23" s="141" t="s">
        <v>192</v>
      </c>
      <c r="C23" s="142"/>
      <c r="D23" s="87"/>
    </row>
    <row r="24" spans="1:4" ht="36" customHeight="1">
      <c r="A24" s="72" t="s">
        <v>69</v>
      </c>
      <c r="B24" s="134" t="s">
        <v>70</v>
      </c>
      <c r="C24" s="135"/>
      <c r="D24" s="87"/>
    </row>
    <row r="25" spans="1:4" s="78" customFormat="1" ht="35.25" customHeight="1">
      <c r="A25" s="139" t="s">
        <v>71</v>
      </c>
      <c r="B25" s="139"/>
      <c r="C25" s="140"/>
      <c r="D25" s="89">
        <f>D11+D18</f>
        <v>5403</v>
      </c>
    </row>
    <row r="26" spans="1:4" ht="9.75" customHeight="1">
      <c r="A26" s="12"/>
      <c r="B26" s="12"/>
      <c r="C26" s="12"/>
    </row>
    <row r="27" spans="1:4">
      <c r="A27" s="12"/>
      <c r="B27" s="12"/>
      <c r="C27" s="12"/>
    </row>
    <row r="28" spans="1:4">
      <c r="A28" s="12"/>
      <c r="B28" s="12"/>
      <c r="C28" s="12"/>
    </row>
    <row r="29" spans="1:4">
      <c r="A29" s="12"/>
      <c r="B29" s="12"/>
      <c r="C29" s="12"/>
    </row>
    <row r="30" spans="1:4">
      <c r="A30" s="12"/>
      <c r="B30" s="12"/>
      <c r="C30" s="12"/>
    </row>
  </sheetData>
  <mergeCells count="22">
    <mergeCell ref="C1:D1"/>
    <mergeCell ref="C2:D2"/>
    <mergeCell ref="C3:D3"/>
    <mergeCell ref="C4:D4"/>
    <mergeCell ref="A6:D6"/>
    <mergeCell ref="A8:C8"/>
    <mergeCell ref="A9:C9"/>
    <mergeCell ref="B10:C10"/>
    <mergeCell ref="B11:C11"/>
    <mergeCell ref="B12:C12"/>
    <mergeCell ref="B13:C13"/>
    <mergeCell ref="B14:C14"/>
    <mergeCell ref="B22:C22"/>
    <mergeCell ref="B23:C23"/>
    <mergeCell ref="B24:C24"/>
    <mergeCell ref="A25:C25"/>
    <mergeCell ref="B15:C15"/>
    <mergeCell ref="B16:C16"/>
    <mergeCell ref="B17:C17"/>
    <mergeCell ref="B18:C18"/>
    <mergeCell ref="B20:C20"/>
    <mergeCell ref="B21:C21"/>
  </mergeCells>
  <pageMargins left="0.98425196850393704" right="0.59055118110236227" top="0.19685039370078741" bottom="0.15748031496062992" header="0.15748031496062992" footer="0.15748031496062992"/>
  <pageSetup paperSize="9" scale="95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>
  <dimension ref="A1:D30"/>
  <sheetViews>
    <sheetView workbookViewId="0">
      <selection activeCell="C7" sqref="C7"/>
    </sheetView>
  </sheetViews>
  <sheetFormatPr defaultRowHeight="18.75"/>
  <cols>
    <col min="1" max="1" width="5.42578125" style="9" customWidth="1"/>
    <col min="2" max="2" width="41.42578125" style="9" customWidth="1"/>
    <col min="3" max="3" width="23.85546875" style="9" customWidth="1"/>
    <col min="4" max="4" width="20" style="6" customWidth="1"/>
    <col min="5" max="16384" width="9.140625" style="9"/>
  </cols>
  <sheetData>
    <row r="1" spans="1:4" s="1" customFormat="1" ht="16.5" customHeight="1">
      <c r="C1" s="130" t="s">
        <v>211</v>
      </c>
      <c r="D1" s="130"/>
    </row>
    <row r="2" spans="1:4" s="1" customFormat="1" ht="20.25" customHeight="1">
      <c r="C2" s="116" t="s">
        <v>1</v>
      </c>
      <c r="D2" s="116"/>
    </row>
    <row r="3" spans="1:4" s="1" customFormat="1" ht="33.75" customHeight="1">
      <c r="C3" s="143" t="s">
        <v>181</v>
      </c>
      <c r="D3" s="143"/>
    </row>
    <row r="4" spans="1:4" s="1" customFormat="1" ht="18" customHeight="1">
      <c r="C4" s="118" t="str">
        <f>прил.1!B4</f>
        <v>от 13.07.2021 № 6/24</v>
      </c>
      <c r="D4" s="118"/>
    </row>
    <row r="5" spans="1:4" s="1" customFormat="1" ht="6.6" customHeight="1">
      <c r="C5" s="4"/>
      <c r="D5" s="3"/>
    </row>
    <row r="6" spans="1:4" s="68" customFormat="1" ht="76.5" customHeight="1">
      <c r="A6" s="144" t="s">
        <v>314</v>
      </c>
      <c r="B6" s="144"/>
      <c r="C6" s="144"/>
      <c r="D6" s="144"/>
    </row>
    <row r="7" spans="1:4" s="1" customFormat="1" ht="27" customHeight="1">
      <c r="D7" s="28"/>
    </row>
    <row r="8" spans="1:4" s="6" customFormat="1" ht="37.9" customHeight="1">
      <c r="A8" s="120" t="s">
        <v>2</v>
      </c>
      <c r="B8" s="120"/>
      <c r="C8" s="120"/>
      <c r="D8" s="5" t="s">
        <v>3</v>
      </c>
    </row>
    <row r="9" spans="1:4" s="71" customFormat="1" ht="13.5" customHeight="1">
      <c r="A9" s="137">
        <v>1</v>
      </c>
      <c r="B9" s="137"/>
      <c r="C9" s="137"/>
      <c r="D9" s="70">
        <v>2</v>
      </c>
    </row>
    <row r="10" spans="1:4" ht="22.15" customHeight="1">
      <c r="A10" s="83" t="s">
        <v>12</v>
      </c>
      <c r="B10" s="141" t="s">
        <v>59</v>
      </c>
      <c r="C10" s="142"/>
      <c r="D10" s="86"/>
    </row>
    <row r="11" spans="1:4" ht="21.75" customHeight="1">
      <c r="A11" s="83" t="s">
        <v>15</v>
      </c>
      <c r="B11" s="141" t="s">
        <v>60</v>
      </c>
      <c r="C11" s="142"/>
      <c r="D11" s="87"/>
    </row>
    <row r="12" spans="1:4" ht="22.15" customHeight="1">
      <c r="A12" s="83" t="s">
        <v>16</v>
      </c>
      <c r="B12" s="141" t="s">
        <v>62</v>
      </c>
      <c r="C12" s="142"/>
      <c r="D12" s="87"/>
    </row>
    <row r="13" spans="1:4" ht="22.15" customHeight="1">
      <c r="A13" s="83" t="s">
        <v>17</v>
      </c>
      <c r="B13" s="141" t="s">
        <v>63</v>
      </c>
      <c r="C13" s="142"/>
      <c r="D13" s="87"/>
    </row>
    <row r="14" spans="1:4" ht="22.15" customHeight="1">
      <c r="A14" s="83" t="s">
        <v>18</v>
      </c>
      <c r="B14" s="141" t="s">
        <v>64</v>
      </c>
      <c r="C14" s="142"/>
      <c r="D14" s="88"/>
    </row>
    <row r="15" spans="1:4" ht="22.15" customHeight="1">
      <c r="A15" s="83" t="s">
        <v>19</v>
      </c>
      <c r="B15" s="141" t="s">
        <v>65</v>
      </c>
      <c r="C15" s="142"/>
      <c r="D15" s="87"/>
    </row>
    <row r="16" spans="1:4" ht="22.15" customHeight="1">
      <c r="A16" s="83" t="s">
        <v>20</v>
      </c>
      <c r="B16" s="141" t="s">
        <v>66</v>
      </c>
      <c r="C16" s="142"/>
      <c r="D16" s="87"/>
    </row>
    <row r="17" spans="1:4" ht="36.75" customHeight="1">
      <c r="A17" s="83" t="s">
        <v>182</v>
      </c>
      <c r="B17" s="141" t="s">
        <v>183</v>
      </c>
      <c r="C17" s="142"/>
      <c r="D17" s="87"/>
    </row>
    <row r="18" spans="1:4" ht="55.15" customHeight="1">
      <c r="A18" s="83" t="s">
        <v>67</v>
      </c>
      <c r="B18" s="141" t="s">
        <v>189</v>
      </c>
      <c r="C18" s="142"/>
      <c r="D18" s="87">
        <f>D21+D22+D20+D23</f>
        <v>5403</v>
      </c>
    </row>
    <row r="19" spans="1:4" ht="18.600000000000001" customHeight="1">
      <c r="A19" s="72"/>
      <c r="B19" s="84" t="s">
        <v>5</v>
      </c>
      <c r="C19" s="85"/>
      <c r="D19" s="87"/>
    </row>
    <row r="20" spans="1:4" ht="21.75" customHeight="1">
      <c r="A20" s="90" t="s">
        <v>190</v>
      </c>
      <c r="B20" s="141" t="s">
        <v>184</v>
      </c>
      <c r="C20" s="142"/>
      <c r="D20" s="87"/>
    </row>
    <row r="21" spans="1:4" ht="21.75" customHeight="1">
      <c r="A21" s="83" t="s">
        <v>185</v>
      </c>
      <c r="B21" s="141" t="s">
        <v>186</v>
      </c>
      <c r="C21" s="142"/>
      <c r="D21" s="87">
        <v>2132</v>
      </c>
    </row>
    <row r="22" spans="1:4" ht="58.5" customHeight="1">
      <c r="A22" s="83" t="s">
        <v>187</v>
      </c>
      <c r="B22" s="141" t="s">
        <v>191</v>
      </c>
      <c r="C22" s="142"/>
      <c r="D22" s="87">
        <v>3271</v>
      </c>
    </row>
    <row r="23" spans="1:4" ht="36.6" customHeight="1">
      <c r="A23" s="83" t="s">
        <v>188</v>
      </c>
      <c r="B23" s="141" t="s">
        <v>192</v>
      </c>
      <c r="C23" s="142"/>
      <c r="D23" s="87"/>
    </row>
    <row r="24" spans="1:4" ht="36" customHeight="1">
      <c r="A24" s="72" t="s">
        <v>69</v>
      </c>
      <c r="B24" s="134" t="s">
        <v>70</v>
      </c>
      <c r="C24" s="135"/>
      <c r="D24" s="87"/>
    </row>
    <row r="25" spans="1:4" s="78" customFormat="1" ht="35.25" customHeight="1">
      <c r="A25" s="139" t="s">
        <v>71</v>
      </c>
      <c r="B25" s="139"/>
      <c r="C25" s="140"/>
      <c r="D25" s="89">
        <f>D11+D18</f>
        <v>5403</v>
      </c>
    </row>
    <row r="26" spans="1:4" ht="9.75" customHeight="1">
      <c r="A26" s="12"/>
      <c r="B26" s="12"/>
      <c r="C26" s="12"/>
    </row>
    <row r="27" spans="1:4">
      <c r="A27" s="12"/>
      <c r="B27" s="12"/>
      <c r="C27" s="12"/>
    </row>
    <row r="28" spans="1:4">
      <c r="A28" s="12"/>
      <c r="B28" s="12"/>
      <c r="C28" s="12"/>
    </row>
    <row r="29" spans="1:4">
      <c r="A29" s="12"/>
      <c r="B29" s="12"/>
      <c r="C29" s="12"/>
    </row>
    <row r="30" spans="1:4">
      <c r="A30" s="12"/>
      <c r="B30" s="12"/>
      <c r="C30" s="12"/>
    </row>
  </sheetData>
  <mergeCells count="22">
    <mergeCell ref="C1:D1"/>
    <mergeCell ref="C2:D2"/>
    <mergeCell ref="C3:D3"/>
    <mergeCell ref="C4:D4"/>
    <mergeCell ref="A6:D6"/>
    <mergeCell ref="A8:C8"/>
    <mergeCell ref="A9:C9"/>
    <mergeCell ref="B10:C10"/>
    <mergeCell ref="B11:C11"/>
    <mergeCell ref="B12:C12"/>
    <mergeCell ref="B13:C13"/>
    <mergeCell ref="B14:C14"/>
    <mergeCell ref="B22:C22"/>
    <mergeCell ref="B23:C23"/>
    <mergeCell ref="B24:C24"/>
    <mergeCell ref="A25:C25"/>
    <mergeCell ref="B15:C15"/>
    <mergeCell ref="B16:C16"/>
    <mergeCell ref="B17:C17"/>
    <mergeCell ref="B18:C18"/>
    <mergeCell ref="B20:C20"/>
    <mergeCell ref="B21:C21"/>
  </mergeCells>
  <pageMargins left="0.98425196850393704" right="0.59055118110236227" top="0.19685039370078741" bottom="0.15748031496062992" header="0.15748031496062992" footer="0.15748031496062992"/>
  <pageSetup paperSize="9" scale="95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>
  <dimension ref="A1:D30"/>
  <sheetViews>
    <sheetView workbookViewId="0">
      <selection activeCell="C7" sqref="C7"/>
    </sheetView>
  </sheetViews>
  <sheetFormatPr defaultRowHeight="18.75"/>
  <cols>
    <col min="1" max="1" width="5.42578125" style="9" customWidth="1"/>
    <col min="2" max="2" width="41.42578125" style="9" customWidth="1"/>
    <col min="3" max="3" width="23.85546875" style="9" customWidth="1"/>
    <col min="4" max="4" width="20" style="6" customWidth="1"/>
    <col min="5" max="16384" width="9.140625" style="9"/>
  </cols>
  <sheetData>
    <row r="1" spans="1:4" s="1" customFormat="1" ht="16.5" customHeight="1">
      <c r="C1" s="130" t="s">
        <v>212</v>
      </c>
      <c r="D1" s="130"/>
    </row>
    <row r="2" spans="1:4" s="1" customFormat="1" ht="20.25" customHeight="1">
      <c r="C2" s="116" t="s">
        <v>1</v>
      </c>
      <c r="D2" s="116"/>
    </row>
    <row r="3" spans="1:4" s="1" customFormat="1" ht="33.75" customHeight="1">
      <c r="C3" s="143" t="s">
        <v>181</v>
      </c>
      <c r="D3" s="143"/>
    </row>
    <row r="4" spans="1:4" s="1" customFormat="1" ht="18" customHeight="1">
      <c r="C4" s="118" t="str">
        <f>прил.1!B4</f>
        <v>от 13.07.2021 № 6/24</v>
      </c>
      <c r="D4" s="118"/>
    </row>
    <row r="5" spans="1:4" s="1" customFormat="1" ht="6.6" customHeight="1">
      <c r="C5" s="4"/>
      <c r="D5" s="3"/>
    </row>
    <row r="6" spans="1:4" s="68" customFormat="1" ht="76.5" customHeight="1">
      <c r="A6" s="144" t="s">
        <v>313</v>
      </c>
      <c r="B6" s="144"/>
      <c r="C6" s="144"/>
      <c r="D6" s="144"/>
    </row>
    <row r="7" spans="1:4" s="1" customFormat="1" ht="27" customHeight="1">
      <c r="D7" s="28"/>
    </row>
    <row r="8" spans="1:4" s="6" customFormat="1" ht="37.9" customHeight="1">
      <c r="A8" s="120" t="s">
        <v>2</v>
      </c>
      <c r="B8" s="120"/>
      <c r="C8" s="120"/>
      <c r="D8" s="5" t="s">
        <v>3</v>
      </c>
    </row>
    <row r="9" spans="1:4" s="71" customFormat="1" ht="13.5" customHeight="1">
      <c r="A9" s="137">
        <v>1</v>
      </c>
      <c r="B9" s="137"/>
      <c r="C9" s="137"/>
      <c r="D9" s="70">
        <v>2</v>
      </c>
    </row>
    <row r="10" spans="1:4" ht="22.15" customHeight="1">
      <c r="A10" s="83" t="s">
        <v>12</v>
      </c>
      <c r="B10" s="141" t="s">
        <v>59</v>
      </c>
      <c r="C10" s="142"/>
      <c r="D10" s="86"/>
    </row>
    <row r="11" spans="1:4" ht="21.75" customHeight="1">
      <c r="A11" s="83" t="s">
        <v>15</v>
      </c>
      <c r="B11" s="141" t="s">
        <v>60</v>
      </c>
      <c r="C11" s="142"/>
      <c r="D11" s="87"/>
    </row>
    <row r="12" spans="1:4" ht="22.15" customHeight="1">
      <c r="A12" s="83" t="s">
        <v>16</v>
      </c>
      <c r="B12" s="141" t="s">
        <v>62</v>
      </c>
      <c r="C12" s="142"/>
      <c r="D12" s="87"/>
    </row>
    <row r="13" spans="1:4" ht="22.15" customHeight="1">
      <c r="A13" s="83" t="s">
        <v>17</v>
      </c>
      <c r="B13" s="141" t="s">
        <v>63</v>
      </c>
      <c r="C13" s="142"/>
      <c r="D13" s="87"/>
    </row>
    <row r="14" spans="1:4" ht="22.15" customHeight="1">
      <c r="A14" s="83" t="s">
        <v>18</v>
      </c>
      <c r="B14" s="141" t="s">
        <v>64</v>
      </c>
      <c r="C14" s="142"/>
      <c r="D14" s="88"/>
    </row>
    <row r="15" spans="1:4" ht="22.15" customHeight="1">
      <c r="A15" s="83" t="s">
        <v>19</v>
      </c>
      <c r="B15" s="141" t="s">
        <v>65</v>
      </c>
      <c r="C15" s="142"/>
      <c r="D15" s="87"/>
    </row>
    <row r="16" spans="1:4" ht="22.15" customHeight="1">
      <c r="A16" s="83" t="s">
        <v>20</v>
      </c>
      <c r="B16" s="141" t="s">
        <v>66</v>
      </c>
      <c r="C16" s="142"/>
      <c r="D16" s="87"/>
    </row>
    <row r="17" spans="1:4" ht="36.75" customHeight="1">
      <c r="A17" s="83" t="s">
        <v>182</v>
      </c>
      <c r="B17" s="141" t="s">
        <v>183</v>
      </c>
      <c r="C17" s="142"/>
      <c r="D17" s="87"/>
    </row>
    <row r="18" spans="1:4" ht="55.15" customHeight="1">
      <c r="A18" s="83" t="s">
        <v>67</v>
      </c>
      <c r="B18" s="141" t="s">
        <v>189</v>
      </c>
      <c r="C18" s="142"/>
      <c r="D18" s="87">
        <f>D21+D22+D20+D23</f>
        <v>5403</v>
      </c>
    </row>
    <row r="19" spans="1:4" ht="18.600000000000001" customHeight="1">
      <c r="A19" s="72"/>
      <c r="B19" s="84" t="s">
        <v>5</v>
      </c>
      <c r="C19" s="85"/>
      <c r="D19" s="87"/>
    </row>
    <row r="20" spans="1:4" ht="21.75" customHeight="1">
      <c r="A20" s="90" t="s">
        <v>190</v>
      </c>
      <c r="B20" s="141" t="s">
        <v>184</v>
      </c>
      <c r="C20" s="142"/>
      <c r="D20" s="87"/>
    </row>
    <row r="21" spans="1:4" ht="21.75" customHeight="1">
      <c r="A21" s="83" t="s">
        <v>185</v>
      </c>
      <c r="B21" s="141" t="s">
        <v>186</v>
      </c>
      <c r="C21" s="142"/>
      <c r="D21" s="87">
        <v>2132</v>
      </c>
    </row>
    <row r="22" spans="1:4" ht="58.5" customHeight="1">
      <c r="A22" s="83" t="s">
        <v>187</v>
      </c>
      <c r="B22" s="141" t="s">
        <v>191</v>
      </c>
      <c r="C22" s="142"/>
      <c r="D22" s="87">
        <v>3271</v>
      </c>
    </row>
    <row r="23" spans="1:4" ht="36.6" customHeight="1">
      <c r="A23" s="83" t="s">
        <v>188</v>
      </c>
      <c r="B23" s="141" t="s">
        <v>192</v>
      </c>
      <c r="C23" s="142"/>
      <c r="D23" s="87"/>
    </row>
    <row r="24" spans="1:4" ht="36" customHeight="1">
      <c r="A24" s="72" t="s">
        <v>69</v>
      </c>
      <c r="B24" s="134" t="s">
        <v>70</v>
      </c>
      <c r="C24" s="135"/>
      <c r="D24" s="87"/>
    </row>
    <row r="25" spans="1:4" s="78" customFormat="1" ht="35.25" customHeight="1">
      <c r="A25" s="139" t="s">
        <v>71</v>
      </c>
      <c r="B25" s="139"/>
      <c r="C25" s="140"/>
      <c r="D25" s="89">
        <f>D11+D18</f>
        <v>5403</v>
      </c>
    </row>
    <row r="26" spans="1:4" ht="9.75" customHeight="1">
      <c r="A26" s="12"/>
      <c r="B26" s="12"/>
      <c r="C26" s="12"/>
    </row>
    <row r="27" spans="1:4">
      <c r="A27" s="12"/>
      <c r="B27" s="12"/>
      <c r="C27" s="12"/>
    </row>
    <row r="28" spans="1:4">
      <c r="A28" s="12"/>
      <c r="B28" s="12"/>
      <c r="C28" s="12"/>
    </row>
    <row r="29" spans="1:4">
      <c r="A29" s="12"/>
      <c r="B29" s="12"/>
      <c r="C29" s="12"/>
    </row>
    <row r="30" spans="1:4">
      <c r="A30" s="12"/>
      <c r="B30" s="12"/>
      <c r="C30" s="12"/>
    </row>
  </sheetData>
  <mergeCells count="22">
    <mergeCell ref="C1:D1"/>
    <mergeCell ref="C2:D2"/>
    <mergeCell ref="C3:D3"/>
    <mergeCell ref="C4:D4"/>
    <mergeCell ref="A6:D6"/>
    <mergeCell ref="A8:C8"/>
    <mergeCell ref="A9:C9"/>
    <mergeCell ref="B10:C10"/>
    <mergeCell ref="B11:C11"/>
    <mergeCell ref="B12:C12"/>
    <mergeCell ref="B13:C13"/>
    <mergeCell ref="B14:C14"/>
    <mergeCell ref="B22:C22"/>
    <mergeCell ref="B23:C23"/>
    <mergeCell ref="B24:C24"/>
    <mergeCell ref="A25:C25"/>
    <mergeCell ref="B15:C15"/>
    <mergeCell ref="B16:C16"/>
    <mergeCell ref="B17:C17"/>
    <mergeCell ref="B18:C18"/>
    <mergeCell ref="B20:C20"/>
    <mergeCell ref="B21:C21"/>
  </mergeCells>
  <pageMargins left="0.98425196850393704" right="0.59055118110236227" top="0.19685039370078741" bottom="0.15748031496062992" header="0.15748031496062992" footer="0.15748031496062992"/>
  <pageSetup paperSize="9" scale="95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>
  <dimension ref="A1:D30"/>
  <sheetViews>
    <sheetView workbookViewId="0">
      <selection activeCell="C7" sqref="C7"/>
    </sheetView>
  </sheetViews>
  <sheetFormatPr defaultRowHeight="18.75"/>
  <cols>
    <col min="1" max="1" width="5.42578125" style="9" customWidth="1"/>
    <col min="2" max="2" width="41.42578125" style="9" customWidth="1"/>
    <col min="3" max="3" width="23.85546875" style="9" customWidth="1"/>
    <col min="4" max="4" width="20" style="6" customWidth="1"/>
    <col min="5" max="16384" width="9.140625" style="9"/>
  </cols>
  <sheetData>
    <row r="1" spans="1:4" s="1" customFormat="1" ht="16.5" customHeight="1">
      <c r="C1" s="130" t="s">
        <v>213</v>
      </c>
      <c r="D1" s="130"/>
    </row>
    <row r="2" spans="1:4" s="1" customFormat="1" ht="20.25" customHeight="1">
      <c r="C2" s="116" t="s">
        <v>1</v>
      </c>
      <c r="D2" s="116"/>
    </row>
    <row r="3" spans="1:4" s="1" customFormat="1" ht="33.75" customHeight="1">
      <c r="C3" s="143" t="s">
        <v>181</v>
      </c>
      <c r="D3" s="143"/>
    </row>
    <row r="4" spans="1:4" s="1" customFormat="1" ht="18" customHeight="1">
      <c r="C4" s="118" t="str">
        <f>прил.1!B4</f>
        <v>от 13.07.2021 № 6/24</v>
      </c>
      <c r="D4" s="118"/>
    </row>
    <row r="5" spans="1:4" s="1" customFormat="1" ht="6.6" customHeight="1">
      <c r="C5" s="4"/>
      <c r="D5" s="3"/>
    </row>
    <row r="6" spans="1:4" s="68" customFormat="1" ht="76.5" customHeight="1">
      <c r="A6" s="144" t="s">
        <v>312</v>
      </c>
      <c r="B6" s="144"/>
      <c r="C6" s="144"/>
      <c r="D6" s="144"/>
    </row>
    <row r="7" spans="1:4" s="1" customFormat="1" ht="27" customHeight="1">
      <c r="D7" s="28"/>
    </row>
    <row r="8" spans="1:4" s="6" customFormat="1" ht="37.9" customHeight="1">
      <c r="A8" s="120" t="s">
        <v>2</v>
      </c>
      <c r="B8" s="120"/>
      <c r="C8" s="120"/>
      <c r="D8" s="5" t="s">
        <v>3</v>
      </c>
    </row>
    <row r="9" spans="1:4" s="71" customFormat="1" ht="13.5" customHeight="1">
      <c r="A9" s="137">
        <v>1</v>
      </c>
      <c r="B9" s="137"/>
      <c r="C9" s="137"/>
      <c r="D9" s="70">
        <v>2</v>
      </c>
    </row>
    <row r="10" spans="1:4" ht="22.15" customHeight="1">
      <c r="A10" s="83" t="s">
        <v>12</v>
      </c>
      <c r="B10" s="141" t="s">
        <v>59</v>
      </c>
      <c r="C10" s="142"/>
      <c r="D10" s="86"/>
    </row>
    <row r="11" spans="1:4" ht="21.75" customHeight="1">
      <c r="A11" s="83" t="s">
        <v>15</v>
      </c>
      <c r="B11" s="141" t="s">
        <v>60</v>
      </c>
      <c r="C11" s="142"/>
      <c r="D11" s="87"/>
    </row>
    <row r="12" spans="1:4" ht="22.15" customHeight="1">
      <c r="A12" s="83" t="s">
        <v>16</v>
      </c>
      <c r="B12" s="141" t="s">
        <v>62</v>
      </c>
      <c r="C12" s="142"/>
      <c r="D12" s="87"/>
    </row>
    <row r="13" spans="1:4" ht="22.15" customHeight="1">
      <c r="A13" s="83" t="s">
        <v>17</v>
      </c>
      <c r="B13" s="141" t="s">
        <v>63</v>
      </c>
      <c r="C13" s="142"/>
      <c r="D13" s="87"/>
    </row>
    <row r="14" spans="1:4" ht="22.15" customHeight="1">
      <c r="A14" s="83" t="s">
        <v>18</v>
      </c>
      <c r="B14" s="141" t="s">
        <v>64</v>
      </c>
      <c r="C14" s="142"/>
      <c r="D14" s="88"/>
    </row>
    <row r="15" spans="1:4" ht="22.15" customHeight="1">
      <c r="A15" s="83" t="s">
        <v>19</v>
      </c>
      <c r="B15" s="141" t="s">
        <v>65</v>
      </c>
      <c r="C15" s="142"/>
      <c r="D15" s="87"/>
    </row>
    <row r="16" spans="1:4" ht="22.15" customHeight="1">
      <c r="A16" s="83" t="s">
        <v>20</v>
      </c>
      <c r="B16" s="141" t="s">
        <v>66</v>
      </c>
      <c r="C16" s="142"/>
      <c r="D16" s="87"/>
    </row>
    <row r="17" spans="1:4" ht="36.75" customHeight="1">
      <c r="A17" s="83" t="s">
        <v>182</v>
      </c>
      <c r="B17" s="141" t="s">
        <v>183</v>
      </c>
      <c r="C17" s="142"/>
      <c r="D17" s="87"/>
    </row>
    <row r="18" spans="1:4" ht="55.15" customHeight="1">
      <c r="A18" s="83" t="s">
        <v>67</v>
      </c>
      <c r="B18" s="141" t="s">
        <v>189</v>
      </c>
      <c r="C18" s="142"/>
      <c r="D18" s="87">
        <f>D21+D22+D20+D23</f>
        <v>5403</v>
      </c>
    </row>
    <row r="19" spans="1:4" ht="18.600000000000001" customHeight="1">
      <c r="A19" s="72"/>
      <c r="B19" s="84" t="s">
        <v>5</v>
      </c>
      <c r="C19" s="85"/>
      <c r="D19" s="87"/>
    </row>
    <row r="20" spans="1:4" ht="21.75" customHeight="1">
      <c r="A20" s="90" t="s">
        <v>190</v>
      </c>
      <c r="B20" s="141" t="s">
        <v>184</v>
      </c>
      <c r="C20" s="142"/>
      <c r="D20" s="87"/>
    </row>
    <row r="21" spans="1:4" ht="21.75" customHeight="1">
      <c r="A21" s="83" t="s">
        <v>185</v>
      </c>
      <c r="B21" s="141" t="s">
        <v>186</v>
      </c>
      <c r="C21" s="142"/>
      <c r="D21" s="87">
        <v>2132</v>
      </c>
    </row>
    <row r="22" spans="1:4" ht="58.5" customHeight="1">
      <c r="A22" s="83" t="s">
        <v>187</v>
      </c>
      <c r="B22" s="141" t="s">
        <v>191</v>
      </c>
      <c r="C22" s="142"/>
      <c r="D22" s="87">
        <v>3271</v>
      </c>
    </row>
    <row r="23" spans="1:4" ht="36.6" customHeight="1">
      <c r="A23" s="83" t="s">
        <v>188</v>
      </c>
      <c r="B23" s="141" t="s">
        <v>192</v>
      </c>
      <c r="C23" s="142"/>
      <c r="D23" s="87"/>
    </row>
    <row r="24" spans="1:4" ht="36" customHeight="1">
      <c r="A24" s="72" t="s">
        <v>69</v>
      </c>
      <c r="B24" s="134" t="s">
        <v>70</v>
      </c>
      <c r="C24" s="135"/>
      <c r="D24" s="87"/>
    </row>
    <row r="25" spans="1:4" s="78" customFormat="1" ht="35.25" customHeight="1">
      <c r="A25" s="139" t="s">
        <v>71</v>
      </c>
      <c r="B25" s="139"/>
      <c r="C25" s="140"/>
      <c r="D25" s="89">
        <f>D11+D18</f>
        <v>5403</v>
      </c>
    </row>
    <row r="26" spans="1:4" ht="9.75" customHeight="1">
      <c r="A26" s="12"/>
      <c r="B26" s="12"/>
      <c r="C26" s="12"/>
    </row>
    <row r="27" spans="1:4">
      <c r="A27" s="12"/>
      <c r="B27" s="12"/>
      <c r="C27" s="12"/>
    </row>
    <row r="28" spans="1:4">
      <c r="A28" s="12"/>
      <c r="B28" s="12"/>
      <c r="C28" s="12"/>
    </row>
    <row r="29" spans="1:4">
      <c r="A29" s="12"/>
      <c r="B29" s="12"/>
      <c r="C29" s="12"/>
    </row>
    <row r="30" spans="1:4">
      <c r="A30" s="12"/>
      <c r="B30" s="12"/>
      <c r="C30" s="12"/>
    </row>
  </sheetData>
  <mergeCells count="22">
    <mergeCell ref="C1:D1"/>
    <mergeCell ref="C2:D2"/>
    <mergeCell ref="C3:D3"/>
    <mergeCell ref="C4:D4"/>
    <mergeCell ref="A6:D6"/>
    <mergeCell ref="A8:C8"/>
    <mergeCell ref="A9:C9"/>
    <mergeCell ref="B10:C10"/>
    <mergeCell ref="B11:C11"/>
    <mergeCell ref="B12:C12"/>
    <mergeCell ref="B13:C13"/>
    <mergeCell ref="B14:C14"/>
    <mergeCell ref="B22:C22"/>
    <mergeCell ref="B23:C23"/>
    <mergeCell ref="B24:C24"/>
    <mergeCell ref="A25:C25"/>
    <mergeCell ref="B15:C15"/>
    <mergeCell ref="B16:C16"/>
    <mergeCell ref="B17:C17"/>
    <mergeCell ref="B18:C18"/>
    <mergeCell ref="B20:C20"/>
    <mergeCell ref="B21:C21"/>
  </mergeCells>
  <pageMargins left="0.98425196850393704" right="0.59055118110236227" top="0.19685039370078741" bottom="0.15748031496062992" header="0.15748031496062992" footer="0.15748031496062992"/>
  <pageSetup paperSize="9" scale="95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>
  <dimension ref="A1:D30"/>
  <sheetViews>
    <sheetView workbookViewId="0">
      <selection activeCell="C7" sqref="C7"/>
    </sheetView>
  </sheetViews>
  <sheetFormatPr defaultRowHeight="18.75"/>
  <cols>
    <col min="1" max="1" width="5.42578125" style="9" customWidth="1"/>
    <col min="2" max="2" width="41.42578125" style="9" customWidth="1"/>
    <col min="3" max="3" width="23.85546875" style="9" customWidth="1"/>
    <col min="4" max="4" width="20" style="6" customWidth="1"/>
    <col min="5" max="16384" width="9.140625" style="9"/>
  </cols>
  <sheetData>
    <row r="1" spans="1:4" s="1" customFormat="1" ht="16.5" customHeight="1">
      <c r="C1" s="130" t="s">
        <v>214</v>
      </c>
      <c r="D1" s="130"/>
    </row>
    <row r="2" spans="1:4" s="1" customFormat="1" ht="20.25" customHeight="1">
      <c r="C2" s="116" t="s">
        <v>1</v>
      </c>
      <c r="D2" s="116"/>
    </row>
    <row r="3" spans="1:4" s="1" customFormat="1" ht="33.75" customHeight="1">
      <c r="C3" s="143" t="s">
        <v>181</v>
      </c>
      <c r="D3" s="143"/>
    </row>
    <row r="4" spans="1:4" s="1" customFormat="1" ht="18" customHeight="1">
      <c r="C4" s="118" t="str">
        <f>прил.1!B4</f>
        <v>от 13.07.2021 № 6/24</v>
      </c>
      <c r="D4" s="118"/>
    </row>
    <row r="5" spans="1:4" s="1" customFormat="1" ht="6.6" customHeight="1">
      <c r="C5" s="4"/>
      <c r="D5" s="3"/>
    </row>
    <row r="6" spans="1:4" s="68" customFormat="1" ht="76.5" customHeight="1">
      <c r="A6" s="144" t="s">
        <v>311</v>
      </c>
      <c r="B6" s="144"/>
      <c r="C6" s="144"/>
      <c r="D6" s="144"/>
    </row>
    <row r="7" spans="1:4" s="1" customFormat="1" ht="27" customHeight="1">
      <c r="D7" s="28"/>
    </row>
    <row r="8" spans="1:4" s="6" customFormat="1" ht="37.9" customHeight="1">
      <c r="A8" s="120" t="s">
        <v>2</v>
      </c>
      <c r="B8" s="120"/>
      <c r="C8" s="120"/>
      <c r="D8" s="5" t="s">
        <v>3</v>
      </c>
    </row>
    <row r="9" spans="1:4" s="71" customFormat="1" ht="13.5" customHeight="1">
      <c r="A9" s="137">
        <v>1</v>
      </c>
      <c r="B9" s="137"/>
      <c r="C9" s="137"/>
      <c r="D9" s="70">
        <v>2</v>
      </c>
    </row>
    <row r="10" spans="1:4" ht="22.15" customHeight="1">
      <c r="A10" s="83" t="s">
        <v>12</v>
      </c>
      <c r="B10" s="141" t="s">
        <v>59</v>
      </c>
      <c r="C10" s="142"/>
      <c r="D10" s="86"/>
    </row>
    <row r="11" spans="1:4" ht="21.75" customHeight="1">
      <c r="A11" s="83" t="s">
        <v>15</v>
      </c>
      <c r="B11" s="141" t="s">
        <v>60</v>
      </c>
      <c r="C11" s="142"/>
      <c r="D11" s="87"/>
    </row>
    <row r="12" spans="1:4" ht="22.15" customHeight="1">
      <c r="A12" s="83" t="s">
        <v>16</v>
      </c>
      <c r="B12" s="141" t="s">
        <v>62</v>
      </c>
      <c r="C12" s="142"/>
      <c r="D12" s="87"/>
    </row>
    <row r="13" spans="1:4" ht="22.15" customHeight="1">
      <c r="A13" s="83" t="s">
        <v>17</v>
      </c>
      <c r="B13" s="141" t="s">
        <v>63</v>
      </c>
      <c r="C13" s="142"/>
      <c r="D13" s="87"/>
    </row>
    <row r="14" spans="1:4" ht="22.15" customHeight="1">
      <c r="A14" s="83" t="s">
        <v>18</v>
      </c>
      <c r="B14" s="141" t="s">
        <v>64</v>
      </c>
      <c r="C14" s="142"/>
      <c r="D14" s="88"/>
    </row>
    <row r="15" spans="1:4" ht="22.15" customHeight="1">
      <c r="A15" s="83" t="s">
        <v>19</v>
      </c>
      <c r="B15" s="141" t="s">
        <v>65</v>
      </c>
      <c r="C15" s="142"/>
      <c r="D15" s="87"/>
    </row>
    <row r="16" spans="1:4" ht="22.15" customHeight="1">
      <c r="A16" s="83" t="s">
        <v>20</v>
      </c>
      <c r="B16" s="141" t="s">
        <v>66</v>
      </c>
      <c r="C16" s="142"/>
      <c r="D16" s="87"/>
    </row>
    <row r="17" spans="1:4" ht="36.75" customHeight="1">
      <c r="A17" s="83" t="s">
        <v>182</v>
      </c>
      <c r="B17" s="141" t="s">
        <v>183</v>
      </c>
      <c r="C17" s="142"/>
      <c r="D17" s="87"/>
    </row>
    <row r="18" spans="1:4" ht="55.15" customHeight="1">
      <c r="A18" s="83" t="s">
        <v>67</v>
      </c>
      <c r="B18" s="141" t="s">
        <v>189</v>
      </c>
      <c r="C18" s="142"/>
      <c r="D18" s="87">
        <f>D21+D22+D20+D23</f>
        <v>5403</v>
      </c>
    </row>
    <row r="19" spans="1:4" ht="18.600000000000001" customHeight="1">
      <c r="A19" s="72"/>
      <c r="B19" s="84" t="s">
        <v>5</v>
      </c>
      <c r="C19" s="85"/>
      <c r="D19" s="87"/>
    </row>
    <row r="20" spans="1:4" ht="21.75" customHeight="1">
      <c r="A20" s="90" t="s">
        <v>190</v>
      </c>
      <c r="B20" s="141" t="s">
        <v>184</v>
      </c>
      <c r="C20" s="142"/>
      <c r="D20" s="87"/>
    </row>
    <row r="21" spans="1:4" ht="21.75" customHeight="1">
      <c r="A21" s="83" t="s">
        <v>185</v>
      </c>
      <c r="B21" s="141" t="s">
        <v>186</v>
      </c>
      <c r="C21" s="142"/>
      <c r="D21" s="87">
        <v>2132</v>
      </c>
    </row>
    <row r="22" spans="1:4" ht="58.5" customHeight="1">
      <c r="A22" s="83" t="s">
        <v>187</v>
      </c>
      <c r="B22" s="141" t="s">
        <v>191</v>
      </c>
      <c r="C22" s="142"/>
      <c r="D22" s="87">
        <v>3271</v>
      </c>
    </row>
    <row r="23" spans="1:4" ht="36.6" customHeight="1">
      <c r="A23" s="83" t="s">
        <v>188</v>
      </c>
      <c r="B23" s="141" t="s">
        <v>192</v>
      </c>
      <c r="C23" s="142"/>
      <c r="D23" s="87"/>
    </row>
    <row r="24" spans="1:4" ht="36" customHeight="1">
      <c r="A24" s="72" t="s">
        <v>69</v>
      </c>
      <c r="B24" s="134" t="s">
        <v>70</v>
      </c>
      <c r="C24" s="135"/>
      <c r="D24" s="87"/>
    </row>
    <row r="25" spans="1:4" s="78" customFormat="1" ht="35.25" customHeight="1">
      <c r="A25" s="139" t="s">
        <v>71</v>
      </c>
      <c r="B25" s="139"/>
      <c r="C25" s="140"/>
      <c r="D25" s="89">
        <f>D11+D18</f>
        <v>5403</v>
      </c>
    </row>
    <row r="26" spans="1:4" ht="9.75" customHeight="1">
      <c r="A26" s="12"/>
      <c r="B26" s="12"/>
      <c r="C26" s="12"/>
    </row>
    <row r="27" spans="1:4">
      <c r="A27" s="12"/>
      <c r="B27" s="12"/>
      <c r="C27" s="12"/>
    </row>
    <row r="28" spans="1:4">
      <c r="A28" s="12"/>
      <c r="B28" s="12"/>
      <c r="C28" s="12"/>
    </row>
    <row r="29" spans="1:4">
      <c r="A29" s="12"/>
      <c r="B29" s="12"/>
      <c r="C29" s="12"/>
    </row>
    <row r="30" spans="1:4">
      <c r="A30" s="12"/>
      <c r="B30" s="12"/>
      <c r="C30" s="12"/>
    </row>
  </sheetData>
  <mergeCells count="22">
    <mergeCell ref="C1:D1"/>
    <mergeCell ref="C2:D2"/>
    <mergeCell ref="C3:D3"/>
    <mergeCell ref="C4:D4"/>
    <mergeCell ref="A6:D6"/>
    <mergeCell ref="A8:C8"/>
    <mergeCell ref="A9:C9"/>
    <mergeCell ref="B10:C10"/>
    <mergeCell ref="B11:C11"/>
    <mergeCell ref="B12:C12"/>
    <mergeCell ref="B13:C13"/>
    <mergeCell ref="B14:C14"/>
    <mergeCell ref="B22:C22"/>
    <mergeCell ref="B23:C23"/>
    <mergeCell ref="B24:C24"/>
    <mergeCell ref="A25:C25"/>
    <mergeCell ref="B15:C15"/>
    <mergeCell ref="B16:C16"/>
    <mergeCell ref="B17:C17"/>
    <mergeCell ref="B18:C18"/>
    <mergeCell ref="B20:C20"/>
    <mergeCell ref="B21:C21"/>
  </mergeCells>
  <pageMargins left="0.98425196850393704" right="0.59055118110236227" top="0.19685039370078741" bottom="0.15748031496062992" header="0.15748031496062992" footer="0.15748031496062992"/>
  <pageSetup paperSize="9" scale="95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>
  <dimension ref="A1:D30"/>
  <sheetViews>
    <sheetView workbookViewId="0">
      <selection activeCell="C7" sqref="C7"/>
    </sheetView>
  </sheetViews>
  <sheetFormatPr defaultRowHeight="18.75"/>
  <cols>
    <col min="1" max="1" width="5.42578125" style="9" customWidth="1"/>
    <col min="2" max="2" width="41.42578125" style="9" customWidth="1"/>
    <col min="3" max="3" width="23.85546875" style="9" customWidth="1"/>
    <col min="4" max="4" width="20" style="6" customWidth="1"/>
    <col min="5" max="16384" width="9.140625" style="9"/>
  </cols>
  <sheetData>
    <row r="1" spans="1:4" s="1" customFormat="1" ht="16.5" customHeight="1">
      <c r="C1" s="130" t="s">
        <v>215</v>
      </c>
      <c r="D1" s="130"/>
    </row>
    <row r="2" spans="1:4" s="1" customFormat="1" ht="20.25" customHeight="1">
      <c r="C2" s="116" t="s">
        <v>1</v>
      </c>
      <c r="D2" s="116"/>
    </row>
    <row r="3" spans="1:4" s="1" customFormat="1" ht="33.75" customHeight="1">
      <c r="C3" s="143" t="s">
        <v>181</v>
      </c>
      <c r="D3" s="143"/>
    </row>
    <row r="4" spans="1:4" s="1" customFormat="1" ht="18" customHeight="1">
      <c r="C4" s="118" t="str">
        <f>прил.1!B4</f>
        <v>от 13.07.2021 № 6/24</v>
      </c>
      <c r="D4" s="118"/>
    </row>
    <row r="5" spans="1:4" s="1" customFormat="1" ht="6.6" customHeight="1">
      <c r="C5" s="4"/>
      <c r="D5" s="3"/>
    </row>
    <row r="6" spans="1:4" s="68" customFormat="1" ht="76.5" customHeight="1">
      <c r="A6" s="144" t="s">
        <v>310</v>
      </c>
      <c r="B6" s="144"/>
      <c r="C6" s="144"/>
      <c r="D6" s="144"/>
    </row>
    <row r="7" spans="1:4" s="1" customFormat="1" ht="27" customHeight="1">
      <c r="D7" s="28"/>
    </row>
    <row r="8" spans="1:4" s="6" customFormat="1" ht="37.9" customHeight="1">
      <c r="A8" s="120" t="s">
        <v>2</v>
      </c>
      <c r="B8" s="120"/>
      <c r="C8" s="120"/>
      <c r="D8" s="5" t="s">
        <v>3</v>
      </c>
    </row>
    <row r="9" spans="1:4" s="71" customFormat="1" ht="13.5" customHeight="1">
      <c r="A9" s="137">
        <v>1</v>
      </c>
      <c r="B9" s="137"/>
      <c r="C9" s="137"/>
      <c r="D9" s="70">
        <v>2</v>
      </c>
    </row>
    <row r="10" spans="1:4" ht="22.15" customHeight="1">
      <c r="A10" s="83" t="s">
        <v>12</v>
      </c>
      <c r="B10" s="141" t="s">
        <v>59</v>
      </c>
      <c r="C10" s="142"/>
      <c r="D10" s="86"/>
    </row>
    <row r="11" spans="1:4" ht="21.75" customHeight="1">
      <c r="A11" s="83" t="s">
        <v>15</v>
      </c>
      <c r="B11" s="141" t="s">
        <v>60</v>
      </c>
      <c r="C11" s="142"/>
      <c r="D11" s="87"/>
    </row>
    <row r="12" spans="1:4" ht="22.15" customHeight="1">
      <c r="A12" s="83" t="s">
        <v>16</v>
      </c>
      <c r="B12" s="141" t="s">
        <v>62</v>
      </c>
      <c r="C12" s="142"/>
      <c r="D12" s="87"/>
    </row>
    <row r="13" spans="1:4" ht="22.15" customHeight="1">
      <c r="A13" s="83" t="s">
        <v>17</v>
      </c>
      <c r="B13" s="141" t="s">
        <v>63</v>
      </c>
      <c r="C13" s="142"/>
      <c r="D13" s="87"/>
    </row>
    <row r="14" spans="1:4" ht="22.15" customHeight="1">
      <c r="A14" s="83" t="s">
        <v>18</v>
      </c>
      <c r="B14" s="141" t="s">
        <v>64</v>
      </c>
      <c r="C14" s="142"/>
      <c r="D14" s="88"/>
    </row>
    <row r="15" spans="1:4" ht="22.15" customHeight="1">
      <c r="A15" s="83" t="s">
        <v>19</v>
      </c>
      <c r="B15" s="141" t="s">
        <v>65</v>
      </c>
      <c r="C15" s="142"/>
      <c r="D15" s="87"/>
    </row>
    <row r="16" spans="1:4" ht="22.15" customHeight="1">
      <c r="A16" s="83" t="s">
        <v>20</v>
      </c>
      <c r="B16" s="141" t="s">
        <v>66</v>
      </c>
      <c r="C16" s="142"/>
      <c r="D16" s="87"/>
    </row>
    <row r="17" spans="1:4" ht="36.75" customHeight="1">
      <c r="A17" s="83" t="s">
        <v>182</v>
      </c>
      <c r="B17" s="141" t="s">
        <v>183</v>
      </c>
      <c r="C17" s="142"/>
      <c r="D17" s="87"/>
    </row>
    <row r="18" spans="1:4" ht="55.15" customHeight="1">
      <c r="A18" s="83" t="s">
        <v>67</v>
      </c>
      <c r="B18" s="141" t="s">
        <v>189</v>
      </c>
      <c r="C18" s="142"/>
      <c r="D18" s="87">
        <f>D21+D22+D20+D23</f>
        <v>5403</v>
      </c>
    </row>
    <row r="19" spans="1:4" ht="18.600000000000001" customHeight="1">
      <c r="A19" s="72"/>
      <c r="B19" s="84" t="s">
        <v>5</v>
      </c>
      <c r="C19" s="85"/>
      <c r="D19" s="87"/>
    </row>
    <row r="20" spans="1:4" ht="21.75" customHeight="1">
      <c r="A20" s="90" t="s">
        <v>190</v>
      </c>
      <c r="B20" s="141" t="s">
        <v>184</v>
      </c>
      <c r="C20" s="142"/>
      <c r="D20" s="87"/>
    </row>
    <row r="21" spans="1:4" ht="21.75" customHeight="1">
      <c r="A21" s="83" t="s">
        <v>185</v>
      </c>
      <c r="B21" s="141" t="s">
        <v>186</v>
      </c>
      <c r="C21" s="142"/>
      <c r="D21" s="87">
        <v>2132</v>
      </c>
    </row>
    <row r="22" spans="1:4" ht="58.5" customHeight="1">
      <c r="A22" s="83" t="s">
        <v>187</v>
      </c>
      <c r="B22" s="141" t="s">
        <v>191</v>
      </c>
      <c r="C22" s="142"/>
      <c r="D22" s="87">
        <v>3271</v>
      </c>
    </row>
    <row r="23" spans="1:4" ht="36.6" customHeight="1">
      <c r="A23" s="83" t="s">
        <v>188</v>
      </c>
      <c r="B23" s="141" t="s">
        <v>192</v>
      </c>
      <c r="C23" s="142"/>
      <c r="D23" s="87"/>
    </row>
    <row r="24" spans="1:4" ht="36" customHeight="1">
      <c r="A24" s="72" t="s">
        <v>69</v>
      </c>
      <c r="B24" s="134" t="s">
        <v>70</v>
      </c>
      <c r="C24" s="135"/>
      <c r="D24" s="87"/>
    </row>
    <row r="25" spans="1:4" s="78" customFormat="1" ht="35.25" customHeight="1">
      <c r="A25" s="139" t="s">
        <v>71</v>
      </c>
      <c r="B25" s="139"/>
      <c r="C25" s="140"/>
      <c r="D25" s="89">
        <f>D11+D18</f>
        <v>5403</v>
      </c>
    </row>
    <row r="26" spans="1:4" ht="9.75" customHeight="1">
      <c r="A26" s="12"/>
      <c r="B26" s="12"/>
      <c r="C26" s="12"/>
    </row>
    <row r="27" spans="1:4">
      <c r="A27" s="12"/>
      <c r="B27" s="12"/>
      <c r="C27" s="12"/>
    </row>
    <row r="28" spans="1:4">
      <c r="A28" s="12"/>
      <c r="B28" s="12"/>
      <c r="C28" s="12"/>
    </row>
    <row r="29" spans="1:4">
      <c r="A29" s="12"/>
      <c r="B29" s="12"/>
      <c r="C29" s="12"/>
    </row>
    <row r="30" spans="1:4">
      <c r="A30" s="12"/>
      <c r="B30" s="12"/>
      <c r="C30" s="12"/>
    </row>
  </sheetData>
  <mergeCells count="22">
    <mergeCell ref="C1:D1"/>
    <mergeCell ref="C2:D2"/>
    <mergeCell ref="C3:D3"/>
    <mergeCell ref="C4:D4"/>
    <mergeCell ref="A6:D6"/>
    <mergeCell ref="A8:C8"/>
    <mergeCell ref="A9:C9"/>
    <mergeCell ref="B10:C10"/>
    <mergeCell ref="B11:C11"/>
    <mergeCell ref="B12:C12"/>
    <mergeCell ref="B13:C13"/>
    <mergeCell ref="B14:C14"/>
    <mergeCell ref="B22:C22"/>
    <mergeCell ref="B23:C23"/>
    <mergeCell ref="B24:C24"/>
    <mergeCell ref="A25:C25"/>
    <mergeCell ref="B15:C15"/>
    <mergeCell ref="B16:C16"/>
    <mergeCell ref="B17:C17"/>
    <mergeCell ref="B18:C18"/>
    <mergeCell ref="B20:C20"/>
    <mergeCell ref="B21:C21"/>
  </mergeCells>
  <pageMargins left="0.98425196850393704" right="0.59055118110236227" top="0.19685039370078741" bottom="0.15748031496062992" header="0.15748031496062992" footer="0.15748031496062992"/>
  <pageSetup paperSize="9" scale="95" orientation="portrait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>
  <dimension ref="A1:D30"/>
  <sheetViews>
    <sheetView workbookViewId="0">
      <selection activeCell="C7" sqref="C7"/>
    </sheetView>
  </sheetViews>
  <sheetFormatPr defaultRowHeight="18.75"/>
  <cols>
    <col min="1" max="1" width="5.42578125" style="9" customWidth="1"/>
    <col min="2" max="2" width="41.42578125" style="9" customWidth="1"/>
    <col min="3" max="3" width="23.85546875" style="9" customWidth="1"/>
    <col min="4" max="4" width="20" style="6" customWidth="1"/>
    <col min="5" max="16384" width="9.140625" style="9"/>
  </cols>
  <sheetData>
    <row r="1" spans="1:4" s="1" customFormat="1" ht="16.5" customHeight="1">
      <c r="C1" s="130" t="s">
        <v>216</v>
      </c>
      <c r="D1" s="130"/>
    </row>
    <row r="2" spans="1:4" s="1" customFormat="1" ht="20.25" customHeight="1">
      <c r="C2" s="116" t="s">
        <v>1</v>
      </c>
      <c r="D2" s="116"/>
    </row>
    <row r="3" spans="1:4" s="1" customFormat="1" ht="33.75" customHeight="1">
      <c r="C3" s="143" t="s">
        <v>181</v>
      </c>
      <c r="D3" s="143"/>
    </row>
    <row r="4" spans="1:4" s="1" customFormat="1" ht="18" customHeight="1">
      <c r="C4" s="118" t="str">
        <f>прил.1!B4</f>
        <v>от 13.07.2021 № 6/24</v>
      </c>
      <c r="D4" s="118"/>
    </row>
    <row r="5" spans="1:4" s="1" customFormat="1" ht="6.6" customHeight="1">
      <c r="C5" s="4"/>
      <c r="D5" s="3"/>
    </row>
    <row r="6" spans="1:4" s="68" customFormat="1" ht="76.5" customHeight="1">
      <c r="A6" s="144" t="s">
        <v>309</v>
      </c>
      <c r="B6" s="144"/>
      <c r="C6" s="144"/>
      <c r="D6" s="144"/>
    </row>
    <row r="7" spans="1:4" s="1" customFormat="1" ht="27" customHeight="1">
      <c r="D7" s="28"/>
    </row>
    <row r="8" spans="1:4" s="6" customFormat="1" ht="37.9" customHeight="1">
      <c r="A8" s="120" t="s">
        <v>2</v>
      </c>
      <c r="B8" s="120"/>
      <c r="C8" s="120"/>
      <c r="D8" s="5" t="s">
        <v>3</v>
      </c>
    </row>
    <row r="9" spans="1:4" s="71" customFormat="1" ht="13.5" customHeight="1">
      <c r="A9" s="137">
        <v>1</v>
      </c>
      <c r="B9" s="137"/>
      <c r="C9" s="137"/>
      <c r="D9" s="70">
        <v>2</v>
      </c>
    </row>
    <row r="10" spans="1:4" ht="22.15" customHeight="1">
      <c r="A10" s="83" t="s">
        <v>12</v>
      </c>
      <c r="B10" s="141" t="s">
        <v>59</v>
      </c>
      <c r="C10" s="142"/>
      <c r="D10" s="86"/>
    </row>
    <row r="11" spans="1:4" ht="21.75" customHeight="1">
      <c r="A11" s="83" t="s">
        <v>15</v>
      </c>
      <c r="B11" s="141" t="s">
        <v>60</v>
      </c>
      <c r="C11" s="142"/>
      <c r="D11" s="87"/>
    </row>
    <row r="12" spans="1:4" ht="22.15" customHeight="1">
      <c r="A12" s="83" t="s">
        <v>16</v>
      </c>
      <c r="B12" s="141" t="s">
        <v>62</v>
      </c>
      <c r="C12" s="142"/>
      <c r="D12" s="87"/>
    </row>
    <row r="13" spans="1:4" ht="22.15" customHeight="1">
      <c r="A13" s="83" t="s">
        <v>17</v>
      </c>
      <c r="B13" s="141" t="s">
        <v>63</v>
      </c>
      <c r="C13" s="142"/>
      <c r="D13" s="87"/>
    </row>
    <row r="14" spans="1:4" ht="22.15" customHeight="1">
      <c r="A14" s="83" t="s">
        <v>18</v>
      </c>
      <c r="B14" s="141" t="s">
        <v>64</v>
      </c>
      <c r="C14" s="142"/>
      <c r="D14" s="88"/>
    </row>
    <row r="15" spans="1:4" ht="22.15" customHeight="1">
      <c r="A15" s="83" t="s">
        <v>19</v>
      </c>
      <c r="B15" s="141" t="s">
        <v>65</v>
      </c>
      <c r="C15" s="142"/>
      <c r="D15" s="87"/>
    </row>
    <row r="16" spans="1:4" ht="22.15" customHeight="1">
      <c r="A16" s="83" t="s">
        <v>20</v>
      </c>
      <c r="B16" s="141" t="s">
        <v>66</v>
      </c>
      <c r="C16" s="142"/>
      <c r="D16" s="87"/>
    </row>
    <row r="17" spans="1:4" ht="36.75" customHeight="1">
      <c r="A17" s="83" t="s">
        <v>182</v>
      </c>
      <c r="B17" s="141" t="s">
        <v>183</v>
      </c>
      <c r="C17" s="142"/>
      <c r="D17" s="87"/>
    </row>
    <row r="18" spans="1:4" ht="55.15" customHeight="1">
      <c r="A18" s="83" t="s">
        <v>67</v>
      </c>
      <c r="B18" s="141" t="s">
        <v>189</v>
      </c>
      <c r="C18" s="142"/>
      <c r="D18" s="87">
        <f>D21+D22+D20+D23</f>
        <v>5403</v>
      </c>
    </row>
    <row r="19" spans="1:4" ht="18.600000000000001" customHeight="1">
      <c r="A19" s="72"/>
      <c r="B19" s="84" t="s">
        <v>5</v>
      </c>
      <c r="C19" s="85"/>
      <c r="D19" s="87"/>
    </row>
    <row r="20" spans="1:4" ht="21.75" customHeight="1">
      <c r="A20" s="90" t="s">
        <v>190</v>
      </c>
      <c r="B20" s="141" t="s">
        <v>184</v>
      </c>
      <c r="C20" s="142"/>
      <c r="D20" s="87"/>
    </row>
    <row r="21" spans="1:4" ht="21.75" customHeight="1">
      <c r="A21" s="83" t="s">
        <v>185</v>
      </c>
      <c r="B21" s="141" t="s">
        <v>186</v>
      </c>
      <c r="C21" s="142"/>
      <c r="D21" s="87">
        <v>2132</v>
      </c>
    </row>
    <row r="22" spans="1:4" ht="58.5" customHeight="1">
      <c r="A22" s="83" t="s">
        <v>187</v>
      </c>
      <c r="B22" s="141" t="s">
        <v>191</v>
      </c>
      <c r="C22" s="142"/>
      <c r="D22" s="87">
        <v>3271</v>
      </c>
    </row>
    <row r="23" spans="1:4" ht="36.6" customHeight="1">
      <c r="A23" s="83" t="s">
        <v>188</v>
      </c>
      <c r="B23" s="141" t="s">
        <v>192</v>
      </c>
      <c r="C23" s="142"/>
      <c r="D23" s="87"/>
    </row>
    <row r="24" spans="1:4" ht="36" customHeight="1">
      <c r="A24" s="72" t="s">
        <v>69</v>
      </c>
      <c r="B24" s="134" t="s">
        <v>70</v>
      </c>
      <c r="C24" s="135"/>
      <c r="D24" s="87"/>
    </row>
    <row r="25" spans="1:4" s="78" customFormat="1" ht="35.25" customHeight="1">
      <c r="A25" s="139" t="s">
        <v>71</v>
      </c>
      <c r="B25" s="139"/>
      <c r="C25" s="140"/>
      <c r="D25" s="89">
        <f>D11+D18</f>
        <v>5403</v>
      </c>
    </row>
    <row r="26" spans="1:4" ht="9.75" customHeight="1">
      <c r="A26" s="12"/>
      <c r="B26" s="12"/>
      <c r="C26" s="12"/>
    </row>
    <row r="27" spans="1:4">
      <c r="A27" s="12"/>
      <c r="B27" s="12"/>
      <c r="C27" s="12"/>
    </row>
    <row r="28" spans="1:4">
      <c r="A28" s="12"/>
      <c r="B28" s="12"/>
      <c r="C28" s="12"/>
    </row>
    <row r="29" spans="1:4">
      <c r="A29" s="12"/>
      <c r="B29" s="12"/>
      <c r="C29" s="12"/>
    </row>
    <row r="30" spans="1:4">
      <c r="A30" s="12"/>
      <c r="B30" s="12"/>
      <c r="C30" s="12"/>
    </row>
  </sheetData>
  <mergeCells count="22">
    <mergeCell ref="C1:D1"/>
    <mergeCell ref="C2:D2"/>
    <mergeCell ref="C3:D3"/>
    <mergeCell ref="C4:D4"/>
    <mergeCell ref="A6:D6"/>
    <mergeCell ref="A8:C8"/>
    <mergeCell ref="A9:C9"/>
    <mergeCell ref="B10:C10"/>
    <mergeCell ref="B11:C11"/>
    <mergeCell ref="B12:C12"/>
    <mergeCell ref="B13:C13"/>
    <mergeCell ref="B14:C14"/>
    <mergeCell ref="B22:C22"/>
    <mergeCell ref="B23:C23"/>
    <mergeCell ref="B24:C24"/>
    <mergeCell ref="A25:C25"/>
    <mergeCell ref="B15:C15"/>
    <mergeCell ref="B16:C16"/>
    <mergeCell ref="B17:C17"/>
    <mergeCell ref="B18:C18"/>
    <mergeCell ref="B20:C20"/>
    <mergeCell ref="B21:C21"/>
  </mergeCells>
  <pageMargins left="0.98425196850393704" right="0.59055118110236227" top="0.19685039370078741" bottom="0.15748031496062992" header="0.15748031496062992" footer="0.15748031496062992"/>
  <pageSetup paperSize="9" scale="9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F27"/>
  <sheetViews>
    <sheetView tabSelected="1" workbookViewId="0">
      <selection activeCell="D12" sqref="D12"/>
    </sheetView>
  </sheetViews>
  <sheetFormatPr defaultRowHeight="18.75"/>
  <cols>
    <col min="1" max="1" width="4.42578125" style="9" customWidth="1"/>
    <col min="2" max="2" width="38.42578125" style="9" customWidth="1"/>
    <col min="3" max="3" width="23.42578125" style="9" customWidth="1"/>
    <col min="4" max="4" width="23.7109375" style="9" customWidth="1"/>
    <col min="5" max="5" width="20" style="9" customWidth="1"/>
    <col min="6" max="6" width="20.140625" style="9" customWidth="1"/>
    <col min="7" max="7" width="12" style="9" customWidth="1"/>
    <col min="8" max="16384" width="9.140625" style="9"/>
  </cols>
  <sheetData>
    <row r="1" spans="1:6" s="1" customFormat="1" ht="15.75">
      <c r="C1" s="115" t="s">
        <v>57</v>
      </c>
      <c r="D1" s="115"/>
    </row>
    <row r="2" spans="1:6" s="1" customFormat="1" ht="24" customHeight="1">
      <c r="C2" s="116" t="s">
        <v>58</v>
      </c>
      <c r="D2" s="116"/>
    </row>
    <row r="3" spans="1:6" s="1" customFormat="1" ht="31.5" customHeight="1">
      <c r="C3" s="117" t="s">
        <v>75</v>
      </c>
      <c r="D3" s="117"/>
    </row>
    <row r="4" spans="1:6" s="1" customFormat="1" ht="21.75" customHeight="1">
      <c r="C4" s="118" t="str">
        <f>прил.1!B4</f>
        <v>от 13.07.2021 № 6/24</v>
      </c>
      <c r="D4" s="118"/>
    </row>
    <row r="5" spans="1:6" s="1" customFormat="1" ht="6.75" customHeight="1">
      <c r="C5" s="4"/>
      <c r="D5" s="4"/>
    </row>
    <row r="6" spans="1:6" s="68" customFormat="1" ht="98.25" customHeight="1">
      <c r="A6" s="138" t="s">
        <v>332</v>
      </c>
      <c r="B6" s="138"/>
      <c r="C6" s="138"/>
      <c r="D6" s="138"/>
    </row>
    <row r="7" spans="1:6" s="1" customFormat="1" ht="7.5" customHeight="1"/>
    <row r="8" spans="1:6" s="6" customFormat="1" ht="53.25" customHeight="1">
      <c r="A8" s="120" t="s">
        <v>2</v>
      </c>
      <c r="B8" s="120"/>
      <c r="C8" s="120"/>
      <c r="D8" s="5" t="s">
        <v>3</v>
      </c>
      <c r="E8" s="69"/>
      <c r="F8" s="69"/>
    </row>
    <row r="9" spans="1:6" s="71" customFormat="1" ht="13.5" customHeight="1">
      <c r="A9" s="137">
        <v>1</v>
      </c>
      <c r="B9" s="137"/>
      <c r="C9" s="137"/>
      <c r="D9" s="70">
        <v>2</v>
      </c>
    </row>
    <row r="10" spans="1:6" ht="21.75" customHeight="1">
      <c r="A10" s="72" t="s">
        <v>12</v>
      </c>
      <c r="B10" s="134" t="s">
        <v>59</v>
      </c>
      <c r="C10" s="135"/>
      <c r="D10" s="73">
        <v>0</v>
      </c>
      <c r="E10" s="74"/>
      <c r="F10" s="74"/>
    </row>
    <row r="11" spans="1:6" ht="21.75" customHeight="1">
      <c r="A11" s="72" t="s">
        <v>15</v>
      </c>
      <c r="B11" s="134" t="s">
        <v>60</v>
      </c>
      <c r="C11" s="135"/>
      <c r="D11" s="75">
        <f>прил.75!M94</f>
        <v>6674490</v>
      </c>
      <c r="E11" s="76"/>
      <c r="F11" s="76"/>
    </row>
    <row r="12" spans="1:6" ht="21.75" customHeight="1">
      <c r="A12" s="72" t="s">
        <v>16</v>
      </c>
      <c r="B12" s="134" t="s">
        <v>61</v>
      </c>
      <c r="C12" s="135"/>
      <c r="D12" s="77">
        <v>0</v>
      </c>
      <c r="E12" s="76"/>
      <c r="F12" s="76"/>
    </row>
    <row r="13" spans="1:6" ht="21.75" customHeight="1">
      <c r="A13" s="72" t="s">
        <v>17</v>
      </c>
      <c r="B13" s="134" t="s">
        <v>62</v>
      </c>
      <c r="C13" s="135"/>
      <c r="D13" s="77">
        <v>0</v>
      </c>
      <c r="E13" s="76"/>
      <c r="F13" s="76"/>
    </row>
    <row r="14" spans="1:6" ht="21.75" customHeight="1">
      <c r="A14" s="72" t="s">
        <v>18</v>
      </c>
      <c r="B14" s="134" t="s">
        <v>63</v>
      </c>
      <c r="C14" s="135"/>
      <c r="D14" s="77">
        <v>0</v>
      </c>
      <c r="E14" s="76"/>
      <c r="F14" s="76"/>
    </row>
    <row r="15" spans="1:6" ht="21.75" customHeight="1">
      <c r="A15" s="72" t="s">
        <v>19</v>
      </c>
      <c r="B15" s="134" t="s">
        <v>64</v>
      </c>
      <c r="C15" s="135"/>
      <c r="D15" s="77">
        <v>0</v>
      </c>
      <c r="E15" s="76"/>
      <c r="F15" s="76"/>
    </row>
    <row r="16" spans="1:6" ht="21.75" customHeight="1">
      <c r="A16" s="72" t="s">
        <v>20</v>
      </c>
      <c r="B16" s="134" t="s">
        <v>65</v>
      </c>
      <c r="C16" s="135"/>
      <c r="D16" s="77">
        <v>0</v>
      </c>
      <c r="E16" s="76"/>
      <c r="F16" s="76"/>
    </row>
    <row r="17" spans="1:6" ht="21.75" customHeight="1">
      <c r="A17" s="72" t="s">
        <v>21</v>
      </c>
      <c r="B17" s="134" t="s">
        <v>66</v>
      </c>
      <c r="C17" s="135"/>
      <c r="D17" s="77">
        <v>0</v>
      </c>
      <c r="E17" s="76"/>
      <c r="F17" s="76"/>
    </row>
    <row r="18" spans="1:6" ht="43.5" customHeight="1">
      <c r="A18" s="72" t="s">
        <v>67</v>
      </c>
      <c r="B18" s="134" t="s">
        <v>68</v>
      </c>
      <c r="C18" s="135"/>
      <c r="D18" s="77">
        <v>0</v>
      </c>
      <c r="E18" s="76"/>
      <c r="F18" s="76"/>
    </row>
    <row r="19" spans="1:6" ht="43.5" customHeight="1">
      <c r="A19" s="72" t="s">
        <v>69</v>
      </c>
      <c r="B19" s="134" t="s">
        <v>70</v>
      </c>
      <c r="C19" s="135"/>
      <c r="D19" s="75">
        <v>251550</v>
      </c>
      <c r="E19" s="76"/>
      <c r="F19" s="76"/>
    </row>
    <row r="20" spans="1:6" s="78" customFormat="1" ht="35.25" customHeight="1">
      <c r="A20" s="136" t="s">
        <v>71</v>
      </c>
      <c r="B20" s="136"/>
      <c r="C20" s="136"/>
      <c r="D20" s="79">
        <f>SUM(D10:D19)</f>
        <v>6926040</v>
      </c>
      <c r="E20" s="76"/>
      <c r="F20" s="76"/>
    </row>
    <row r="21" spans="1:6">
      <c r="A21" s="12"/>
      <c r="B21" s="12"/>
      <c r="C21" s="12"/>
      <c r="F21" s="8"/>
    </row>
    <row r="22" spans="1:6">
      <c r="A22" s="12"/>
      <c r="B22" s="12"/>
      <c r="C22" s="12"/>
    </row>
    <row r="23" spans="1:6">
      <c r="A23" s="12"/>
      <c r="B23" s="12"/>
      <c r="C23" s="12"/>
    </row>
    <row r="24" spans="1:6">
      <c r="A24" s="12"/>
      <c r="B24" s="12"/>
      <c r="C24" s="12"/>
    </row>
    <row r="25" spans="1:6">
      <c r="A25" s="12"/>
      <c r="B25" s="12"/>
      <c r="C25" s="12"/>
    </row>
    <row r="26" spans="1:6">
      <c r="A26" s="12"/>
      <c r="B26" s="12"/>
      <c r="C26" s="12"/>
    </row>
    <row r="27" spans="1:6">
      <c r="A27" s="12"/>
      <c r="B27" s="12"/>
      <c r="C27" s="12"/>
    </row>
  </sheetData>
  <mergeCells count="18">
    <mergeCell ref="C1:D1"/>
    <mergeCell ref="C2:D2"/>
    <mergeCell ref="C3:D3"/>
    <mergeCell ref="C4:D4"/>
    <mergeCell ref="A6:D6"/>
    <mergeCell ref="A8:C8"/>
    <mergeCell ref="A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A20:C20"/>
  </mergeCells>
  <pageMargins left="0.98425196850393704" right="0.39370078740157483" top="0.98425196850393704" bottom="0.98425196850393704" header="0.51181102362204722" footer="0.51181102362204722"/>
  <pageSetup paperSize="9" scale="96" orientation="portrait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>
  <dimension ref="A1:D30"/>
  <sheetViews>
    <sheetView workbookViewId="0">
      <selection activeCell="C7" sqref="C7"/>
    </sheetView>
  </sheetViews>
  <sheetFormatPr defaultRowHeight="18.75"/>
  <cols>
    <col min="1" max="1" width="5.42578125" style="9" customWidth="1"/>
    <col min="2" max="2" width="41.42578125" style="9" customWidth="1"/>
    <col min="3" max="3" width="23.85546875" style="9" customWidth="1"/>
    <col min="4" max="4" width="20" style="6" customWidth="1"/>
    <col min="5" max="16384" width="9.140625" style="9"/>
  </cols>
  <sheetData>
    <row r="1" spans="1:4" s="1" customFormat="1" ht="16.5" customHeight="1">
      <c r="C1" s="130" t="s">
        <v>217</v>
      </c>
      <c r="D1" s="130"/>
    </row>
    <row r="2" spans="1:4" s="1" customFormat="1" ht="20.25" customHeight="1">
      <c r="C2" s="116" t="s">
        <v>1</v>
      </c>
      <c r="D2" s="116"/>
    </row>
    <row r="3" spans="1:4" s="1" customFormat="1" ht="33.75" customHeight="1">
      <c r="C3" s="143" t="s">
        <v>181</v>
      </c>
      <c r="D3" s="143"/>
    </row>
    <row r="4" spans="1:4" s="1" customFormat="1" ht="18" customHeight="1">
      <c r="C4" s="118" t="str">
        <f>прил.1!B4</f>
        <v>от 13.07.2021 № 6/24</v>
      </c>
      <c r="D4" s="118"/>
    </row>
    <row r="5" spans="1:4" s="1" customFormat="1" ht="6.6" customHeight="1">
      <c r="C5" s="4"/>
      <c r="D5" s="3"/>
    </row>
    <row r="6" spans="1:4" s="68" customFormat="1" ht="76.5" customHeight="1">
      <c r="A6" s="144" t="s">
        <v>308</v>
      </c>
      <c r="B6" s="144"/>
      <c r="C6" s="144"/>
      <c r="D6" s="144"/>
    </row>
    <row r="7" spans="1:4" s="1" customFormat="1" ht="27" customHeight="1">
      <c r="D7" s="28"/>
    </row>
    <row r="8" spans="1:4" s="6" customFormat="1" ht="37.9" customHeight="1">
      <c r="A8" s="120" t="s">
        <v>2</v>
      </c>
      <c r="B8" s="120"/>
      <c r="C8" s="120"/>
      <c r="D8" s="5" t="s">
        <v>3</v>
      </c>
    </row>
    <row r="9" spans="1:4" s="71" customFormat="1" ht="13.5" customHeight="1">
      <c r="A9" s="137">
        <v>1</v>
      </c>
      <c r="B9" s="137"/>
      <c r="C9" s="137"/>
      <c r="D9" s="70">
        <v>2</v>
      </c>
    </row>
    <row r="10" spans="1:4" ht="22.15" customHeight="1">
      <c r="A10" s="83" t="s">
        <v>12</v>
      </c>
      <c r="B10" s="141" t="s">
        <v>59</v>
      </c>
      <c r="C10" s="142"/>
      <c r="D10" s="86"/>
    </row>
    <row r="11" spans="1:4" ht="21.75" customHeight="1">
      <c r="A11" s="83" t="s">
        <v>15</v>
      </c>
      <c r="B11" s="141" t="s">
        <v>60</v>
      </c>
      <c r="C11" s="142"/>
      <c r="D11" s="87"/>
    </row>
    <row r="12" spans="1:4" ht="22.15" customHeight="1">
      <c r="A12" s="83" t="s">
        <v>16</v>
      </c>
      <c r="B12" s="141" t="s">
        <v>62</v>
      </c>
      <c r="C12" s="142"/>
      <c r="D12" s="87"/>
    </row>
    <row r="13" spans="1:4" ht="22.15" customHeight="1">
      <c r="A13" s="83" t="s">
        <v>17</v>
      </c>
      <c r="B13" s="141" t="s">
        <v>63</v>
      </c>
      <c r="C13" s="142"/>
      <c r="D13" s="87"/>
    </row>
    <row r="14" spans="1:4" ht="22.15" customHeight="1">
      <c r="A14" s="83" t="s">
        <v>18</v>
      </c>
      <c r="B14" s="141" t="s">
        <v>64</v>
      </c>
      <c r="C14" s="142"/>
      <c r="D14" s="88"/>
    </row>
    <row r="15" spans="1:4" ht="22.15" customHeight="1">
      <c r="A15" s="83" t="s">
        <v>19</v>
      </c>
      <c r="B15" s="141" t="s">
        <v>65</v>
      </c>
      <c r="C15" s="142"/>
      <c r="D15" s="87"/>
    </row>
    <row r="16" spans="1:4" ht="22.15" customHeight="1">
      <c r="A16" s="83" t="s">
        <v>20</v>
      </c>
      <c r="B16" s="141" t="s">
        <v>66</v>
      </c>
      <c r="C16" s="142"/>
      <c r="D16" s="87"/>
    </row>
    <row r="17" spans="1:4" ht="36.75" customHeight="1">
      <c r="A17" s="83" t="s">
        <v>182</v>
      </c>
      <c r="B17" s="141" t="s">
        <v>183</v>
      </c>
      <c r="C17" s="142"/>
      <c r="D17" s="87"/>
    </row>
    <row r="18" spans="1:4" ht="55.15" customHeight="1">
      <c r="A18" s="83" t="s">
        <v>67</v>
      </c>
      <c r="B18" s="141" t="s">
        <v>189</v>
      </c>
      <c r="C18" s="142"/>
      <c r="D18" s="87">
        <f>D21+D22+D20+D23</f>
        <v>5403</v>
      </c>
    </row>
    <row r="19" spans="1:4" ht="18.600000000000001" customHeight="1">
      <c r="A19" s="72"/>
      <c r="B19" s="84" t="s">
        <v>5</v>
      </c>
      <c r="C19" s="85"/>
      <c r="D19" s="87"/>
    </row>
    <row r="20" spans="1:4" ht="21.75" customHeight="1">
      <c r="A20" s="90" t="s">
        <v>190</v>
      </c>
      <c r="B20" s="141" t="s">
        <v>184</v>
      </c>
      <c r="C20" s="142"/>
      <c r="D20" s="87"/>
    </row>
    <row r="21" spans="1:4" ht="21.75" customHeight="1">
      <c r="A21" s="83" t="s">
        <v>185</v>
      </c>
      <c r="B21" s="141" t="s">
        <v>186</v>
      </c>
      <c r="C21" s="142"/>
      <c r="D21" s="87">
        <v>2132</v>
      </c>
    </row>
    <row r="22" spans="1:4" ht="58.5" customHeight="1">
      <c r="A22" s="83" t="s">
        <v>187</v>
      </c>
      <c r="B22" s="141" t="s">
        <v>191</v>
      </c>
      <c r="C22" s="142"/>
      <c r="D22" s="87">
        <v>3271</v>
      </c>
    </row>
    <row r="23" spans="1:4" ht="36.6" customHeight="1">
      <c r="A23" s="83" t="s">
        <v>188</v>
      </c>
      <c r="B23" s="141" t="s">
        <v>192</v>
      </c>
      <c r="C23" s="142"/>
      <c r="D23" s="87"/>
    </row>
    <row r="24" spans="1:4" ht="36" customHeight="1">
      <c r="A24" s="72" t="s">
        <v>69</v>
      </c>
      <c r="B24" s="134" t="s">
        <v>70</v>
      </c>
      <c r="C24" s="135"/>
      <c r="D24" s="87"/>
    </row>
    <row r="25" spans="1:4" s="78" customFormat="1" ht="35.25" customHeight="1">
      <c r="A25" s="139" t="s">
        <v>71</v>
      </c>
      <c r="B25" s="139"/>
      <c r="C25" s="140"/>
      <c r="D25" s="89">
        <f>D11+D18</f>
        <v>5403</v>
      </c>
    </row>
    <row r="26" spans="1:4" ht="9.75" customHeight="1">
      <c r="A26" s="12"/>
      <c r="B26" s="12"/>
      <c r="C26" s="12"/>
    </row>
    <row r="27" spans="1:4">
      <c r="A27" s="12"/>
      <c r="B27" s="12"/>
      <c r="C27" s="12"/>
    </row>
    <row r="28" spans="1:4">
      <c r="A28" s="12"/>
      <c r="B28" s="12"/>
      <c r="C28" s="12"/>
    </row>
    <row r="29" spans="1:4">
      <c r="A29" s="12"/>
      <c r="B29" s="12"/>
      <c r="C29" s="12"/>
    </row>
    <row r="30" spans="1:4">
      <c r="A30" s="12"/>
      <c r="B30" s="12"/>
      <c r="C30" s="12"/>
    </row>
  </sheetData>
  <mergeCells count="22">
    <mergeCell ref="C1:D1"/>
    <mergeCell ref="C2:D2"/>
    <mergeCell ref="C3:D3"/>
    <mergeCell ref="C4:D4"/>
    <mergeCell ref="A6:D6"/>
    <mergeCell ref="A8:C8"/>
    <mergeCell ref="A9:C9"/>
    <mergeCell ref="B10:C10"/>
    <mergeCell ref="B11:C11"/>
    <mergeCell ref="B12:C12"/>
    <mergeCell ref="B13:C13"/>
    <mergeCell ref="B14:C14"/>
    <mergeCell ref="B22:C22"/>
    <mergeCell ref="B23:C23"/>
    <mergeCell ref="B24:C24"/>
    <mergeCell ref="A25:C25"/>
    <mergeCell ref="B15:C15"/>
    <mergeCell ref="B16:C16"/>
    <mergeCell ref="B17:C17"/>
    <mergeCell ref="B18:C18"/>
    <mergeCell ref="B20:C20"/>
    <mergeCell ref="B21:C21"/>
  </mergeCells>
  <pageMargins left="0.98425196850393704" right="0.59055118110236227" top="0.19685039370078741" bottom="0.15748031496062992" header="0.15748031496062992" footer="0.15748031496062992"/>
  <pageSetup paperSize="9" scale="95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>
  <dimension ref="A1:D30"/>
  <sheetViews>
    <sheetView workbookViewId="0">
      <selection activeCell="C7" sqref="C7"/>
    </sheetView>
  </sheetViews>
  <sheetFormatPr defaultRowHeight="18.75"/>
  <cols>
    <col min="1" max="1" width="5.42578125" style="9" customWidth="1"/>
    <col min="2" max="2" width="41.42578125" style="9" customWidth="1"/>
    <col min="3" max="3" width="23.85546875" style="9" customWidth="1"/>
    <col min="4" max="4" width="20" style="6" customWidth="1"/>
    <col min="5" max="16384" width="9.140625" style="9"/>
  </cols>
  <sheetData>
    <row r="1" spans="1:4" s="1" customFormat="1" ht="16.5" customHeight="1">
      <c r="C1" s="130" t="s">
        <v>218</v>
      </c>
      <c r="D1" s="130"/>
    </row>
    <row r="2" spans="1:4" s="1" customFormat="1" ht="20.25" customHeight="1">
      <c r="C2" s="116" t="s">
        <v>1</v>
      </c>
      <c r="D2" s="116"/>
    </row>
    <row r="3" spans="1:4" s="1" customFormat="1" ht="33.75" customHeight="1">
      <c r="C3" s="143" t="s">
        <v>181</v>
      </c>
      <c r="D3" s="143"/>
    </row>
    <row r="4" spans="1:4" s="1" customFormat="1" ht="18" customHeight="1">
      <c r="C4" s="118" t="str">
        <f>прил.1!B4</f>
        <v>от 13.07.2021 № 6/24</v>
      </c>
      <c r="D4" s="118"/>
    </row>
    <row r="5" spans="1:4" s="1" customFormat="1" ht="6.6" customHeight="1">
      <c r="C5" s="4"/>
      <c r="D5" s="3"/>
    </row>
    <row r="6" spans="1:4" s="68" customFormat="1" ht="76.5" customHeight="1">
      <c r="A6" s="144" t="s">
        <v>307</v>
      </c>
      <c r="B6" s="144"/>
      <c r="C6" s="144"/>
      <c r="D6" s="144"/>
    </row>
    <row r="7" spans="1:4" s="1" customFormat="1" ht="27" customHeight="1">
      <c r="D7" s="28"/>
    </row>
    <row r="8" spans="1:4" s="6" customFormat="1" ht="37.9" customHeight="1">
      <c r="A8" s="120" t="s">
        <v>2</v>
      </c>
      <c r="B8" s="120"/>
      <c r="C8" s="120"/>
      <c r="D8" s="5" t="s">
        <v>3</v>
      </c>
    </row>
    <row r="9" spans="1:4" s="71" customFormat="1" ht="13.5" customHeight="1">
      <c r="A9" s="137">
        <v>1</v>
      </c>
      <c r="B9" s="137"/>
      <c r="C9" s="137"/>
      <c r="D9" s="70">
        <v>2</v>
      </c>
    </row>
    <row r="10" spans="1:4" ht="22.15" customHeight="1">
      <c r="A10" s="83" t="s">
        <v>12</v>
      </c>
      <c r="B10" s="141" t="s">
        <v>59</v>
      </c>
      <c r="C10" s="142"/>
      <c r="D10" s="86"/>
    </row>
    <row r="11" spans="1:4" ht="21.75" customHeight="1">
      <c r="A11" s="83" t="s">
        <v>15</v>
      </c>
      <c r="B11" s="141" t="s">
        <v>60</v>
      </c>
      <c r="C11" s="142"/>
      <c r="D11" s="87"/>
    </row>
    <row r="12" spans="1:4" ht="22.15" customHeight="1">
      <c r="A12" s="83" t="s">
        <v>16</v>
      </c>
      <c r="B12" s="141" t="s">
        <v>62</v>
      </c>
      <c r="C12" s="142"/>
      <c r="D12" s="87"/>
    </row>
    <row r="13" spans="1:4" ht="22.15" customHeight="1">
      <c r="A13" s="83" t="s">
        <v>17</v>
      </c>
      <c r="B13" s="141" t="s">
        <v>63</v>
      </c>
      <c r="C13" s="142"/>
      <c r="D13" s="87"/>
    </row>
    <row r="14" spans="1:4" ht="22.15" customHeight="1">
      <c r="A14" s="83" t="s">
        <v>18</v>
      </c>
      <c r="B14" s="141" t="s">
        <v>64</v>
      </c>
      <c r="C14" s="142"/>
      <c r="D14" s="88"/>
    </row>
    <row r="15" spans="1:4" ht="22.15" customHeight="1">
      <c r="A15" s="83" t="s">
        <v>19</v>
      </c>
      <c r="B15" s="141" t="s">
        <v>65</v>
      </c>
      <c r="C15" s="142"/>
      <c r="D15" s="87"/>
    </row>
    <row r="16" spans="1:4" ht="22.15" customHeight="1">
      <c r="A16" s="83" t="s">
        <v>20</v>
      </c>
      <c r="B16" s="141" t="s">
        <v>66</v>
      </c>
      <c r="C16" s="142"/>
      <c r="D16" s="87"/>
    </row>
    <row r="17" spans="1:4" ht="36.75" customHeight="1">
      <c r="A17" s="83" t="s">
        <v>182</v>
      </c>
      <c r="B17" s="141" t="s">
        <v>183</v>
      </c>
      <c r="C17" s="142"/>
      <c r="D17" s="87"/>
    </row>
    <row r="18" spans="1:4" ht="55.15" customHeight="1">
      <c r="A18" s="83" t="s">
        <v>67</v>
      </c>
      <c r="B18" s="141" t="s">
        <v>189</v>
      </c>
      <c r="C18" s="142"/>
      <c r="D18" s="87">
        <f>D21+D22+D20+D23</f>
        <v>5403</v>
      </c>
    </row>
    <row r="19" spans="1:4" ht="18.600000000000001" customHeight="1">
      <c r="A19" s="72"/>
      <c r="B19" s="84" t="s">
        <v>5</v>
      </c>
      <c r="C19" s="85"/>
      <c r="D19" s="87"/>
    </row>
    <row r="20" spans="1:4" ht="21.75" customHeight="1">
      <c r="A20" s="90" t="s">
        <v>190</v>
      </c>
      <c r="B20" s="141" t="s">
        <v>184</v>
      </c>
      <c r="C20" s="142"/>
      <c r="D20" s="87"/>
    </row>
    <row r="21" spans="1:4" ht="21.75" customHeight="1">
      <c r="A21" s="83" t="s">
        <v>185</v>
      </c>
      <c r="B21" s="141" t="s">
        <v>186</v>
      </c>
      <c r="C21" s="142"/>
      <c r="D21" s="87">
        <v>2132</v>
      </c>
    </row>
    <row r="22" spans="1:4" ht="58.5" customHeight="1">
      <c r="A22" s="83" t="s">
        <v>187</v>
      </c>
      <c r="B22" s="141" t="s">
        <v>191</v>
      </c>
      <c r="C22" s="142"/>
      <c r="D22" s="87">
        <v>3271</v>
      </c>
    </row>
    <row r="23" spans="1:4" ht="36.6" customHeight="1">
      <c r="A23" s="83" t="s">
        <v>188</v>
      </c>
      <c r="B23" s="141" t="s">
        <v>192</v>
      </c>
      <c r="C23" s="142"/>
      <c r="D23" s="87"/>
    </row>
    <row r="24" spans="1:4" ht="36" customHeight="1">
      <c r="A24" s="72" t="s">
        <v>69</v>
      </c>
      <c r="B24" s="134" t="s">
        <v>70</v>
      </c>
      <c r="C24" s="135"/>
      <c r="D24" s="87"/>
    </row>
    <row r="25" spans="1:4" s="78" customFormat="1" ht="35.25" customHeight="1">
      <c r="A25" s="139" t="s">
        <v>71</v>
      </c>
      <c r="B25" s="139"/>
      <c r="C25" s="140"/>
      <c r="D25" s="89">
        <f>D11+D18</f>
        <v>5403</v>
      </c>
    </row>
    <row r="26" spans="1:4" ht="9.75" customHeight="1">
      <c r="A26" s="12"/>
      <c r="B26" s="12"/>
      <c r="C26" s="12"/>
    </row>
    <row r="27" spans="1:4">
      <c r="A27" s="12"/>
      <c r="B27" s="12"/>
      <c r="C27" s="12"/>
    </row>
    <row r="28" spans="1:4">
      <c r="A28" s="12"/>
      <c r="B28" s="12"/>
      <c r="C28" s="12"/>
    </row>
    <row r="29" spans="1:4">
      <c r="A29" s="12"/>
      <c r="B29" s="12"/>
      <c r="C29" s="12"/>
    </row>
    <row r="30" spans="1:4">
      <c r="A30" s="12"/>
      <c r="B30" s="12"/>
      <c r="C30" s="12"/>
    </row>
  </sheetData>
  <mergeCells count="22">
    <mergeCell ref="C1:D1"/>
    <mergeCell ref="C2:D2"/>
    <mergeCell ref="C3:D3"/>
    <mergeCell ref="C4:D4"/>
    <mergeCell ref="A6:D6"/>
    <mergeCell ref="A8:C8"/>
    <mergeCell ref="A9:C9"/>
    <mergeCell ref="B10:C10"/>
    <mergeCell ref="B11:C11"/>
    <mergeCell ref="B12:C12"/>
    <mergeCell ref="B13:C13"/>
    <mergeCell ref="B14:C14"/>
    <mergeCell ref="B22:C22"/>
    <mergeCell ref="B23:C23"/>
    <mergeCell ref="B24:C24"/>
    <mergeCell ref="A25:C25"/>
    <mergeCell ref="B15:C15"/>
    <mergeCell ref="B16:C16"/>
    <mergeCell ref="B17:C17"/>
    <mergeCell ref="B18:C18"/>
    <mergeCell ref="B20:C20"/>
    <mergeCell ref="B21:C21"/>
  </mergeCells>
  <pageMargins left="0.98425196850393704" right="0.59055118110236227" top="0.19685039370078741" bottom="0.15748031496062992" header="0.15748031496062992" footer="0.15748031496062992"/>
  <pageSetup paperSize="9" scale="95" orientation="portrait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>
  <dimension ref="A1:D30"/>
  <sheetViews>
    <sheetView workbookViewId="0">
      <selection activeCell="C7" sqref="C7"/>
    </sheetView>
  </sheetViews>
  <sheetFormatPr defaultRowHeight="18.75"/>
  <cols>
    <col min="1" max="1" width="5.42578125" style="9" customWidth="1"/>
    <col min="2" max="2" width="41.42578125" style="9" customWidth="1"/>
    <col min="3" max="3" width="23.85546875" style="9" customWidth="1"/>
    <col min="4" max="4" width="20" style="6" customWidth="1"/>
    <col min="5" max="16384" width="9.140625" style="9"/>
  </cols>
  <sheetData>
    <row r="1" spans="1:4" s="1" customFormat="1" ht="16.5" customHeight="1">
      <c r="C1" s="130" t="s">
        <v>219</v>
      </c>
      <c r="D1" s="130"/>
    </row>
    <row r="2" spans="1:4" s="1" customFormat="1" ht="20.25" customHeight="1">
      <c r="C2" s="116" t="s">
        <v>1</v>
      </c>
      <c r="D2" s="116"/>
    </row>
    <row r="3" spans="1:4" s="1" customFormat="1" ht="33.75" customHeight="1">
      <c r="C3" s="143" t="s">
        <v>181</v>
      </c>
      <c r="D3" s="143"/>
    </row>
    <row r="4" spans="1:4" s="1" customFormat="1" ht="18" customHeight="1">
      <c r="C4" s="118" t="str">
        <f>прил.1!B4</f>
        <v>от 13.07.2021 № 6/24</v>
      </c>
      <c r="D4" s="118"/>
    </row>
    <row r="5" spans="1:4" s="1" customFormat="1" ht="6.6" customHeight="1">
      <c r="C5" s="4"/>
      <c r="D5" s="3"/>
    </row>
    <row r="6" spans="1:4" s="68" customFormat="1" ht="76.5" customHeight="1">
      <c r="A6" s="144" t="s">
        <v>306</v>
      </c>
      <c r="B6" s="144"/>
      <c r="C6" s="144"/>
      <c r="D6" s="144"/>
    </row>
    <row r="7" spans="1:4" s="1" customFormat="1" ht="27" customHeight="1">
      <c r="D7" s="28"/>
    </row>
    <row r="8" spans="1:4" s="6" customFormat="1" ht="37.9" customHeight="1">
      <c r="A8" s="120" t="s">
        <v>2</v>
      </c>
      <c r="B8" s="120"/>
      <c r="C8" s="120"/>
      <c r="D8" s="5" t="s">
        <v>3</v>
      </c>
    </row>
    <row r="9" spans="1:4" s="71" customFormat="1" ht="13.5" customHeight="1">
      <c r="A9" s="137">
        <v>1</v>
      </c>
      <c r="B9" s="137"/>
      <c r="C9" s="137"/>
      <c r="D9" s="70">
        <v>2</v>
      </c>
    </row>
    <row r="10" spans="1:4" ht="22.15" customHeight="1">
      <c r="A10" s="83" t="s">
        <v>12</v>
      </c>
      <c r="B10" s="141" t="s">
        <v>59</v>
      </c>
      <c r="C10" s="142"/>
      <c r="D10" s="86"/>
    </row>
    <row r="11" spans="1:4" ht="21.75" customHeight="1">
      <c r="A11" s="83" t="s">
        <v>15</v>
      </c>
      <c r="B11" s="141" t="s">
        <v>60</v>
      </c>
      <c r="C11" s="142"/>
      <c r="D11" s="87"/>
    </row>
    <row r="12" spans="1:4" ht="22.15" customHeight="1">
      <c r="A12" s="83" t="s">
        <v>16</v>
      </c>
      <c r="B12" s="141" t="s">
        <v>62</v>
      </c>
      <c r="C12" s="142"/>
      <c r="D12" s="87"/>
    </row>
    <row r="13" spans="1:4" ht="22.15" customHeight="1">
      <c r="A13" s="83" t="s">
        <v>17</v>
      </c>
      <c r="B13" s="141" t="s">
        <v>63</v>
      </c>
      <c r="C13" s="142"/>
      <c r="D13" s="87"/>
    </row>
    <row r="14" spans="1:4" ht="22.15" customHeight="1">
      <c r="A14" s="83" t="s">
        <v>18</v>
      </c>
      <c r="B14" s="141" t="s">
        <v>64</v>
      </c>
      <c r="C14" s="142"/>
      <c r="D14" s="88"/>
    </row>
    <row r="15" spans="1:4" ht="22.15" customHeight="1">
      <c r="A15" s="83" t="s">
        <v>19</v>
      </c>
      <c r="B15" s="141" t="s">
        <v>65</v>
      </c>
      <c r="C15" s="142"/>
      <c r="D15" s="87"/>
    </row>
    <row r="16" spans="1:4" ht="22.15" customHeight="1">
      <c r="A16" s="83" t="s">
        <v>20</v>
      </c>
      <c r="B16" s="141" t="s">
        <v>66</v>
      </c>
      <c r="C16" s="142"/>
      <c r="D16" s="87"/>
    </row>
    <row r="17" spans="1:4" ht="36.75" customHeight="1">
      <c r="A17" s="83" t="s">
        <v>182</v>
      </c>
      <c r="B17" s="141" t="s">
        <v>183</v>
      </c>
      <c r="C17" s="142"/>
      <c r="D17" s="87"/>
    </row>
    <row r="18" spans="1:4" ht="55.15" customHeight="1">
      <c r="A18" s="83" t="s">
        <v>67</v>
      </c>
      <c r="B18" s="141" t="s">
        <v>189</v>
      </c>
      <c r="C18" s="142"/>
      <c r="D18" s="87">
        <f>D21+D22+D20+D23</f>
        <v>5403</v>
      </c>
    </row>
    <row r="19" spans="1:4" ht="18.600000000000001" customHeight="1">
      <c r="A19" s="72"/>
      <c r="B19" s="84" t="s">
        <v>5</v>
      </c>
      <c r="C19" s="85"/>
      <c r="D19" s="87"/>
    </row>
    <row r="20" spans="1:4" ht="21.75" customHeight="1">
      <c r="A20" s="90" t="s">
        <v>190</v>
      </c>
      <c r="B20" s="141" t="s">
        <v>184</v>
      </c>
      <c r="C20" s="142"/>
      <c r="D20" s="87"/>
    </row>
    <row r="21" spans="1:4" ht="21.75" customHeight="1">
      <c r="A21" s="83" t="s">
        <v>185</v>
      </c>
      <c r="B21" s="141" t="s">
        <v>186</v>
      </c>
      <c r="C21" s="142"/>
      <c r="D21" s="87">
        <v>2132</v>
      </c>
    </row>
    <row r="22" spans="1:4" ht="58.5" customHeight="1">
      <c r="A22" s="83" t="s">
        <v>187</v>
      </c>
      <c r="B22" s="141" t="s">
        <v>191</v>
      </c>
      <c r="C22" s="142"/>
      <c r="D22" s="87">
        <v>3271</v>
      </c>
    </row>
    <row r="23" spans="1:4" ht="36.6" customHeight="1">
      <c r="A23" s="83" t="s">
        <v>188</v>
      </c>
      <c r="B23" s="141" t="s">
        <v>192</v>
      </c>
      <c r="C23" s="142"/>
      <c r="D23" s="87"/>
    </row>
    <row r="24" spans="1:4" ht="36" customHeight="1">
      <c r="A24" s="72" t="s">
        <v>69</v>
      </c>
      <c r="B24" s="134" t="s">
        <v>70</v>
      </c>
      <c r="C24" s="135"/>
      <c r="D24" s="87"/>
    </row>
    <row r="25" spans="1:4" s="78" customFormat="1" ht="35.25" customHeight="1">
      <c r="A25" s="139" t="s">
        <v>71</v>
      </c>
      <c r="B25" s="139"/>
      <c r="C25" s="140"/>
      <c r="D25" s="89">
        <f>D11+D18</f>
        <v>5403</v>
      </c>
    </row>
    <row r="26" spans="1:4" ht="9.75" customHeight="1">
      <c r="A26" s="12"/>
      <c r="B26" s="12"/>
      <c r="C26" s="12"/>
    </row>
    <row r="27" spans="1:4">
      <c r="A27" s="12"/>
      <c r="B27" s="12"/>
      <c r="C27" s="12"/>
    </row>
    <row r="28" spans="1:4">
      <c r="A28" s="12"/>
      <c r="B28" s="12"/>
      <c r="C28" s="12"/>
    </row>
    <row r="29" spans="1:4">
      <c r="A29" s="12"/>
      <c r="B29" s="12"/>
      <c r="C29" s="12"/>
    </row>
    <row r="30" spans="1:4">
      <c r="A30" s="12"/>
      <c r="B30" s="12"/>
      <c r="C30" s="12"/>
    </row>
  </sheetData>
  <mergeCells count="22">
    <mergeCell ref="C1:D1"/>
    <mergeCell ref="C2:D2"/>
    <mergeCell ref="C3:D3"/>
    <mergeCell ref="C4:D4"/>
    <mergeCell ref="A6:D6"/>
    <mergeCell ref="A8:C8"/>
    <mergeCell ref="A9:C9"/>
    <mergeCell ref="B10:C10"/>
    <mergeCell ref="B11:C11"/>
    <mergeCell ref="B12:C12"/>
    <mergeCell ref="B13:C13"/>
    <mergeCell ref="B14:C14"/>
    <mergeCell ref="B22:C22"/>
    <mergeCell ref="B23:C23"/>
    <mergeCell ref="B24:C24"/>
    <mergeCell ref="A25:C25"/>
    <mergeCell ref="B15:C15"/>
    <mergeCell ref="B16:C16"/>
    <mergeCell ref="B17:C17"/>
    <mergeCell ref="B18:C18"/>
    <mergeCell ref="B20:C20"/>
    <mergeCell ref="B21:C21"/>
  </mergeCells>
  <pageMargins left="0.98425196850393704" right="0.59055118110236227" top="0.19685039370078741" bottom="0.15748031496062992" header="0.15748031496062992" footer="0.15748031496062992"/>
  <pageSetup paperSize="9" scale="95" orientation="portrait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>
  <dimension ref="A1:D30"/>
  <sheetViews>
    <sheetView workbookViewId="0">
      <selection activeCell="C7" sqref="C7"/>
    </sheetView>
  </sheetViews>
  <sheetFormatPr defaultRowHeight="18.75"/>
  <cols>
    <col min="1" max="1" width="5.42578125" style="9" customWidth="1"/>
    <col min="2" max="2" width="41.42578125" style="9" customWidth="1"/>
    <col min="3" max="3" width="23.85546875" style="9" customWidth="1"/>
    <col min="4" max="4" width="20" style="6" customWidth="1"/>
    <col min="5" max="16384" width="9.140625" style="9"/>
  </cols>
  <sheetData>
    <row r="1" spans="1:4" s="1" customFormat="1" ht="16.5" customHeight="1">
      <c r="C1" s="130" t="s">
        <v>220</v>
      </c>
      <c r="D1" s="130"/>
    </row>
    <row r="2" spans="1:4" s="1" customFormat="1" ht="20.25" customHeight="1">
      <c r="C2" s="116" t="s">
        <v>1</v>
      </c>
      <c r="D2" s="116"/>
    </row>
    <row r="3" spans="1:4" s="1" customFormat="1" ht="33.75" customHeight="1">
      <c r="C3" s="143" t="s">
        <v>181</v>
      </c>
      <c r="D3" s="143"/>
    </row>
    <row r="4" spans="1:4" s="1" customFormat="1" ht="18" customHeight="1">
      <c r="C4" s="118" t="str">
        <f>прил.1!B4</f>
        <v>от 13.07.2021 № 6/24</v>
      </c>
      <c r="D4" s="118"/>
    </row>
    <row r="5" spans="1:4" s="1" customFormat="1" ht="6.6" customHeight="1">
      <c r="C5" s="4"/>
      <c r="D5" s="3"/>
    </row>
    <row r="6" spans="1:4" s="68" customFormat="1" ht="76.5" customHeight="1">
      <c r="A6" s="144" t="s">
        <v>305</v>
      </c>
      <c r="B6" s="144"/>
      <c r="C6" s="144"/>
      <c r="D6" s="144"/>
    </row>
    <row r="7" spans="1:4" s="1" customFormat="1" ht="27" customHeight="1">
      <c r="D7" s="28"/>
    </row>
    <row r="8" spans="1:4" s="6" customFormat="1" ht="37.9" customHeight="1">
      <c r="A8" s="120" t="s">
        <v>2</v>
      </c>
      <c r="B8" s="120"/>
      <c r="C8" s="120"/>
      <c r="D8" s="5" t="s">
        <v>3</v>
      </c>
    </row>
    <row r="9" spans="1:4" s="71" customFormat="1" ht="13.5" customHeight="1">
      <c r="A9" s="137">
        <v>1</v>
      </c>
      <c r="B9" s="137"/>
      <c r="C9" s="137"/>
      <c r="D9" s="70">
        <v>2</v>
      </c>
    </row>
    <row r="10" spans="1:4" ht="22.15" customHeight="1">
      <c r="A10" s="83" t="s">
        <v>12</v>
      </c>
      <c r="B10" s="141" t="s">
        <v>59</v>
      </c>
      <c r="C10" s="142"/>
      <c r="D10" s="86"/>
    </row>
    <row r="11" spans="1:4" ht="21.75" customHeight="1">
      <c r="A11" s="83" t="s">
        <v>15</v>
      </c>
      <c r="B11" s="141" t="s">
        <v>60</v>
      </c>
      <c r="C11" s="142"/>
      <c r="D11" s="87"/>
    </row>
    <row r="12" spans="1:4" ht="22.15" customHeight="1">
      <c r="A12" s="83" t="s">
        <v>16</v>
      </c>
      <c r="B12" s="141" t="s">
        <v>62</v>
      </c>
      <c r="C12" s="142"/>
      <c r="D12" s="87"/>
    </row>
    <row r="13" spans="1:4" ht="22.15" customHeight="1">
      <c r="A13" s="83" t="s">
        <v>17</v>
      </c>
      <c r="B13" s="141" t="s">
        <v>63</v>
      </c>
      <c r="C13" s="142"/>
      <c r="D13" s="87"/>
    </row>
    <row r="14" spans="1:4" ht="22.15" customHeight="1">
      <c r="A14" s="83" t="s">
        <v>18</v>
      </c>
      <c r="B14" s="141" t="s">
        <v>64</v>
      </c>
      <c r="C14" s="142"/>
      <c r="D14" s="88"/>
    </row>
    <row r="15" spans="1:4" ht="22.15" customHeight="1">
      <c r="A15" s="83" t="s">
        <v>19</v>
      </c>
      <c r="B15" s="141" t="s">
        <v>65</v>
      </c>
      <c r="C15" s="142"/>
      <c r="D15" s="87"/>
    </row>
    <row r="16" spans="1:4" ht="22.15" customHeight="1">
      <c r="A16" s="83" t="s">
        <v>20</v>
      </c>
      <c r="B16" s="141" t="s">
        <v>66</v>
      </c>
      <c r="C16" s="142"/>
      <c r="D16" s="87"/>
    </row>
    <row r="17" spans="1:4" ht="36.75" customHeight="1">
      <c r="A17" s="83" t="s">
        <v>182</v>
      </c>
      <c r="B17" s="141" t="s">
        <v>183</v>
      </c>
      <c r="C17" s="142"/>
      <c r="D17" s="87"/>
    </row>
    <row r="18" spans="1:4" ht="55.15" customHeight="1">
      <c r="A18" s="83" t="s">
        <v>67</v>
      </c>
      <c r="B18" s="141" t="s">
        <v>189</v>
      </c>
      <c r="C18" s="142"/>
      <c r="D18" s="87">
        <f>D21+D22+D20+D23</f>
        <v>5403</v>
      </c>
    </row>
    <row r="19" spans="1:4" ht="18.600000000000001" customHeight="1">
      <c r="A19" s="72"/>
      <c r="B19" s="84" t="s">
        <v>5</v>
      </c>
      <c r="C19" s="85"/>
      <c r="D19" s="87"/>
    </row>
    <row r="20" spans="1:4" ht="21.75" customHeight="1">
      <c r="A20" s="90" t="s">
        <v>190</v>
      </c>
      <c r="B20" s="141" t="s">
        <v>184</v>
      </c>
      <c r="C20" s="142"/>
      <c r="D20" s="87"/>
    </row>
    <row r="21" spans="1:4" ht="21.75" customHeight="1">
      <c r="A21" s="83" t="s">
        <v>185</v>
      </c>
      <c r="B21" s="141" t="s">
        <v>186</v>
      </c>
      <c r="C21" s="142"/>
      <c r="D21" s="87">
        <v>2132</v>
      </c>
    </row>
    <row r="22" spans="1:4" ht="58.5" customHeight="1">
      <c r="A22" s="83" t="s">
        <v>187</v>
      </c>
      <c r="B22" s="141" t="s">
        <v>191</v>
      </c>
      <c r="C22" s="142"/>
      <c r="D22" s="87">
        <v>3271</v>
      </c>
    </row>
    <row r="23" spans="1:4" ht="36.6" customHeight="1">
      <c r="A23" s="83" t="s">
        <v>188</v>
      </c>
      <c r="B23" s="141" t="s">
        <v>192</v>
      </c>
      <c r="C23" s="142"/>
      <c r="D23" s="87"/>
    </row>
    <row r="24" spans="1:4" ht="36" customHeight="1">
      <c r="A24" s="72" t="s">
        <v>69</v>
      </c>
      <c r="B24" s="134" t="s">
        <v>70</v>
      </c>
      <c r="C24" s="135"/>
      <c r="D24" s="87"/>
    </row>
    <row r="25" spans="1:4" s="78" customFormat="1" ht="35.25" customHeight="1">
      <c r="A25" s="139" t="s">
        <v>71</v>
      </c>
      <c r="B25" s="139"/>
      <c r="C25" s="140"/>
      <c r="D25" s="89">
        <f>D11+D18</f>
        <v>5403</v>
      </c>
    </row>
    <row r="26" spans="1:4" ht="9.75" customHeight="1">
      <c r="A26" s="12"/>
      <c r="B26" s="12"/>
      <c r="C26" s="12"/>
    </row>
    <row r="27" spans="1:4">
      <c r="A27" s="12"/>
      <c r="B27" s="12"/>
      <c r="C27" s="12"/>
    </row>
    <row r="28" spans="1:4">
      <c r="A28" s="12"/>
      <c r="B28" s="12"/>
      <c r="C28" s="12"/>
    </row>
    <row r="29" spans="1:4">
      <c r="A29" s="12"/>
      <c r="B29" s="12"/>
      <c r="C29" s="12"/>
    </row>
    <row r="30" spans="1:4">
      <c r="A30" s="12"/>
      <c r="B30" s="12"/>
      <c r="C30" s="12"/>
    </row>
  </sheetData>
  <mergeCells count="22">
    <mergeCell ref="C1:D1"/>
    <mergeCell ref="C2:D2"/>
    <mergeCell ref="C3:D3"/>
    <mergeCell ref="C4:D4"/>
    <mergeCell ref="A6:D6"/>
    <mergeCell ref="A8:C8"/>
    <mergeCell ref="A9:C9"/>
    <mergeCell ref="B10:C10"/>
    <mergeCell ref="B11:C11"/>
    <mergeCell ref="B12:C12"/>
    <mergeCell ref="B13:C13"/>
    <mergeCell ref="B14:C14"/>
    <mergeCell ref="B22:C22"/>
    <mergeCell ref="B23:C23"/>
    <mergeCell ref="B24:C24"/>
    <mergeCell ref="A25:C25"/>
    <mergeCell ref="B15:C15"/>
    <mergeCell ref="B16:C16"/>
    <mergeCell ref="B17:C17"/>
    <mergeCell ref="B18:C18"/>
    <mergeCell ref="B20:C20"/>
    <mergeCell ref="B21:C21"/>
  </mergeCells>
  <pageMargins left="0.98425196850393704" right="0.59055118110236227" top="0.19685039370078741" bottom="0.15748031496062992" header="0.15748031496062992" footer="0.15748031496062992"/>
  <pageSetup paperSize="9" scale="95" orientation="portrait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>
  <dimension ref="A1:D30"/>
  <sheetViews>
    <sheetView workbookViewId="0">
      <selection activeCell="C7" sqref="C7"/>
    </sheetView>
  </sheetViews>
  <sheetFormatPr defaultRowHeight="18.75"/>
  <cols>
    <col min="1" max="1" width="5.42578125" style="9" customWidth="1"/>
    <col min="2" max="2" width="41.42578125" style="9" customWidth="1"/>
    <col min="3" max="3" width="23.85546875" style="9" customWidth="1"/>
    <col min="4" max="4" width="20" style="6" customWidth="1"/>
    <col min="5" max="16384" width="9.140625" style="9"/>
  </cols>
  <sheetData>
    <row r="1" spans="1:4" s="1" customFormat="1" ht="16.5" customHeight="1">
      <c r="C1" s="130" t="s">
        <v>221</v>
      </c>
      <c r="D1" s="130"/>
    </row>
    <row r="2" spans="1:4" s="1" customFormat="1" ht="20.25" customHeight="1">
      <c r="C2" s="116" t="s">
        <v>1</v>
      </c>
      <c r="D2" s="116"/>
    </row>
    <row r="3" spans="1:4" s="1" customFormat="1" ht="33.75" customHeight="1">
      <c r="C3" s="143" t="s">
        <v>181</v>
      </c>
      <c r="D3" s="143"/>
    </row>
    <row r="4" spans="1:4" s="1" customFormat="1" ht="18" customHeight="1">
      <c r="C4" s="118" t="str">
        <f>прил.1!B4</f>
        <v>от 13.07.2021 № 6/24</v>
      </c>
      <c r="D4" s="118"/>
    </row>
    <row r="5" spans="1:4" s="1" customFormat="1" ht="6.6" customHeight="1">
      <c r="C5" s="4"/>
      <c r="D5" s="3"/>
    </row>
    <row r="6" spans="1:4" s="68" customFormat="1" ht="76.5" customHeight="1">
      <c r="A6" s="144" t="s">
        <v>304</v>
      </c>
      <c r="B6" s="144"/>
      <c r="C6" s="144"/>
      <c r="D6" s="144"/>
    </row>
    <row r="7" spans="1:4" s="1" customFormat="1" ht="27" customHeight="1">
      <c r="D7" s="28"/>
    </row>
    <row r="8" spans="1:4" s="6" customFormat="1" ht="37.9" customHeight="1">
      <c r="A8" s="120" t="s">
        <v>2</v>
      </c>
      <c r="B8" s="120"/>
      <c r="C8" s="120"/>
      <c r="D8" s="5" t="s">
        <v>3</v>
      </c>
    </row>
    <row r="9" spans="1:4" s="71" customFormat="1" ht="13.5" customHeight="1">
      <c r="A9" s="137">
        <v>1</v>
      </c>
      <c r="B9" s="137"/>
      <c r="C9" s="137"/>
      <c r="D9" s="70">
        <v>2</v>
      </c>
    </row>
    <row r="10" spans="1:4" ht="22.15" customHeight="1">
      <c r="A10" s="83" t="s">
        <v>12</v>
      </c>
      <c r="B10" s="141" t="s">
        <v>59</v>
      </c>
      <c r="C10" s="142"/>
      <c r="D10" s="86"/>
    </row>
    <row r="11" spans="1:4" ht="21.75" customHeight="1">
      <c r="A11" s="83" t="s">
        <v>15</v>
      </c>
      <c r="B11" s="141" t="s">
        <v>60</v>
      </c>
      <c r="C11" s="142"/>
      <c r="D11" s="87"/>
    </row>
    <row r="12" spans="1:4" ht="22.15" customHeight="1">
      <c r="A12" s="83" t="s">
        <v>16</v>
      </c>
      <c r="B12" s="141" t="s">
        <v>62</v>
      </c>
      <c r="C12" s="142"/>
      <c r="D12" s="87"/>
    </row>
    <row r="13" spans="1:4" ht="22.15" customHeight="1">
      <c r="A13" s="83" t="s">
        <v>17</v>
      </c>
      <c r="B13" s="141" t="s">
        <v>63</v>
      </c>
      <c r="C13" s="142"/>
      <c r="D13" s="87"/>
    </row>
    <row r="14" spans="1:4" ht="22.15" customHeight="1">
      <c r="A14" s="83" t="s">
        <v>18</v>
      </c>
      <c r="B14" s="141" t="s">
        <v>64</v>
      </c>
      <c r="C14" s="142"/>
      <c r="D14" s="88"/>
    </row>
    <row r="15" spans="1:4" ht="22.15" customHeight="1">
      <c r="A15" s="83" t="s">
        <v>19</v>
      </c>
      <c r="B15" s="141" t="s">
        <v>65</v>
      </c>
      <c r="C15" s="142"/>
      <c r="D15" s="87"/>
    </row>
    <row r="16" spans="1:4" ht="22.15" customHeight="1">
      <c r="A16" s="83" t="s">
        <v>20</v>
      </c>
      <c r="B16" s="141" t="s">
        <v>66</v>
      </c>
      <c r="C16" s="142"/>
      <c r="D16" s="87"/>
    </row>
    <row r="17" spans="1:4" ht="36.75" customHeight="1">
      <c r="A17" s="83" t="s">
        <v>182</v>
      </c>
      <c r="B17" s="141" t="s">
        <v>183</v>
      </c>
      <c r="C17" s="142"/>
      <c r="D17" s="87"/>
    </row>
    <row r="18" spans="1:4" ht="55.15" customHeight="1">
      <c r="A18" s="83" t="s">
        <v>67</v>
      </c>
      <c r="B18" s="141" t="s">
        <v>189</v>
      </c>
      <c r="C18" s="142"/>
      <c r="D18" s="87">
        <f>D21+D22+D20+D23</f>
        <v>5403</v>
      </c>
    </row>
    <row r="19" spans="1:4" ht="18.600000000000001" customHeight="1">
      <c r="A19" s="72"/>
      <c r="B19" s="84" t="s">
        <v>5</v>
      </c>
      <c r="C19" s="85"/>
      <c r="D19" s="87"/>
    </row>
    <row r="20" spans="1:4" ht="21.75" customHeight="1">
      <c r="A20" s="90" t="s">
        <v>190</v>
      </c>
      <c r="B20" s="141" t="s">
        <v>184</v>
      </c>
      <c r="C20" s="142"/>
      <c r="D20" s="87"/>
    </row>
    <row r="21" spans="1:4" ht="21.75" customHeight="1">
      <c r="A21" s="83" t="s">
        <v>185</v>
      </c>
      <c r="B21" s="141" t="s">
        <v>186</v>
      </c>
      <c r="C21" s="142"/>
      <c r="D21" s="87">
        <v>2132</v>
      </c>
    </row>
    <row r="22" spans="1:4" ht="58.5" customHeight="1">
      <c r="A22" s="83" t="s">
        <v>187</v>
      </c>
      <c r="B22" s="141" t="s">
        <v>191</v>
      </c>
      <c r="C22" s="142"/>
      <c r="D22" s="87">
        <v>3271</v>
      </c>
    </row>
    <row r="23" spans="1:4" ht="36.6" customHeight="1">
      <c r="A23" s="83" t="s">
        <v>188</v>
      </c>
      <c r="B23" s="141" t="s">
        <v>192</v>
      </c>
      <c r="C23" s="142"/>
      <c r="D23" s="87"/>
    </row>
    <row r="24" spans="1:4" ht="36" customHeight="1">
      <c r="A24" s="72" t="s">
        <v>69</v>
      </c>
      <c r="B24" s="134" t="s">
        <v>70</v>
      </c>
      <c r="C24" s="135"/>
      <c r="D24" s="87"/>
    </row>
    <row r="25" spans="1:4" s="78" customFormat="1" ht="35.25" customHeight="1">
      <c r="A25" s="139" t="s">
        <v>71</v>
      </c>
      <c r="B25" s="139"/>
      <c r="C25" s="140"/>
      <c r="D25" s="89">
        <f>D11+D18</f>
        <v>5403</v>
      </c>
    </row>
    <row r="26" spans="1:4" ht="9.75" customHeight="1">
      <c r="A26" s="12"/>
      <c r="B26" s="12"/>
      <c r="C26" s="12"/>
    </row>
    <row r="27" spans="1:4">
      <c r="A27" s="12"/>
      <c r="B27" s="12"/>
      <c r="C27" s="12"/>
    </row>
    <row r="28" spans="1:4">
      <c r="A28" s="12"/>
      <c r="B28" s="12"/>
      <c r="C28" s="12"/>
    </row>
    <row r="29" spans="1:4">
      <c r="A29" s="12"/>
      <c r="B29" s="12"/>
      <c r="C29" s="12"/>
    </row>
    <row r="30" spans="1:4">
      <c r="A30" s="12"/>
      <c r="B30" s="12"/>
      <c r="C30" s="12"/>
    </row>
  </sheetData>
  <mergeCells count="22">
    <mergeCell ref="C1:D1"/>
    <mergeCell ref="C2:D2"/>
    <mergeCell ref="C3:D3"/>
    <mergeCell ref="C4:D4"/>
    <mergeCell ref="A6:D6"/>
    <mergeCell ref="A8:C8"/>
    <mergeCell ref="A9:C9"/>
    <mergeCell ref="B10:C10"/>
    <mergeCell ref="B11:C11"/>
    <mergeCell ref="B12:C12"/>
    <mergeCell ref="B13:C13"/>
    <mergeCell ref="B14:C14"/>
    <mergeCell ref="B22:C22"/>
    <mergeCell ref="B23:C23"/>
    <mergeCell ref="B24:C24"/>
    <mergeCell ref="A25:C25"/>
    <mergeCell ref="B15:C15"/>
    <mergeCell ref="B16:C16"/>
    <mergeCell ref="B17:C17"/>
    <mergeCell ref="B18:C18"/>
    <mergeCell ref="B20:C20"/>
    <mergeCell ref="B21:C21"/>
  </mergeCells>
  <pageMargins left="0.98425196850393704" right="0.59055118110236227" top="0.19685039370078741" bottom="0.15748031496062992" header="0.15748031496062992" footer="0.15748031496062992"/>
  <pageSetup paperSize="9" scale="95" orientation="portrait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>
  <dimension ref="A1:D30"/>
  <sheetViews>
    <sheetView workbookViewId="0">
      <selection activeCell="C7" sqref="C7"/>
    </sheetView>
  </sheetViews>
  <sheetFormatPr defaultRowHeight="18.75"/>
  <cols>
    <col min="1" max="1" width="5.42578125" style="9" customWidth="1"/>
    <col min="2" max="2" width="41.42578125" style="9" customWidth="1"/>
    <col min="3" max="3" width="23.85546875" style="9" customWidth="1"/>
    <col min="4" max="4" width="20" style="6" customWidth="1"/>
    <col min="5" max="16384" width="9.140625" style="9"/>
  </cols>
  <sheetData>
    <row r="1" spans="1:4" s="1" customFormat="1" ht="16.5" customHeight="1">
      <c r="C1" s="130" t="s">
        <v>222</v>
      </c>
      <c r="D1" s="130"/>
    </row>
    <row r="2" spans="1:4" s="1" customFormat="1" ht="20.25" customHeight="1">
      <c r="C2" s="116" t="s">
        <v>1</v>
      </c>
      <c r="D2" s="116"/>
    </row>
    <row r="3" spans="1:4" s="1" customFormat="1" ht="33.75" customHeight="1">
      <c r="C3" s="143" t="s">
        <v>181</v>
      </c>
      <c r="D3" s="143"/>
    </row>
    <row r="4" spans="1:4" s="1" customFormat="1" ht="18" customHeight="1">
      <c r="C4" s="118" t="str">
        <f>прил.1!B4</f>
        <v>от 13.07.2021 № 6/24</v>
      </c>
      <c r="D4" s="118"/>
    </row>
    <row r="5" spans="1:4" s="1" customFormat="1" ht="6.6" customHeight="1">
      <c r="C5" s="4"/>
      <c r="D5" s="3"/>
    </row>
    <row r="6" spans="1:4" s="68" customFormat="1" ht="76.5" customHeight="1">
      <c r="A6" s="144" t="s">
        <v>303</v>
      </c>
      <c r="B6" s="144"/>
      <c r="C6" s="144"/>
      <c r="D6" s="144"/>
    </row>
    <row r="7" spans="1:4" s="1" customFormat="1" ht="27" customHeight="1">
      <c r="D7" s="28"/>
    </row>
    <row r="8" spans="1:4" s="6" customFormat="1" ht="37.9" customHeight="1">
      <c r="A8" s="120" t="s">
        <v>2</v>
      </c>
      <c r="B8" s="120"/>
      <c r="C8" s="120"/>
      <c r="D8" s="5" t="s">
        <v>3</v>
      </c>
    </row>
    <row r="9" spans="1:4" s="71" customFormat="1" ht="13.5" customHeight="1">
      <c r="A9" s="137">
        <v>1</v>
      </c>
      <c r="B9" s="137"/>
      <c r="C9" s="137"/>
      <c r="D9" s="70">
        <v>2</v>
      </c>
    </row>
    <row r="10" spans="1:4" ht="22.15" customHeight="1">
      <c r="A10" s="83" t="s">
        <v>12</v>
      </c>
      <c r="B10" s="141" t="s">
        <v>59</v>
      </c>
      <c r="C10" s="142"/>
      <c r="D10" s="86"/>
    </row>
    <row r="11" spans="1:4" ht="21.75" customHeight="1">
      <c r="A11" s="83" t="s">
        <v>15</v>
      </c>
      <c r="B11" s="141" t="s">
        <v>60</v>
      </c>
      <c r="C11" s="142"/>
      <c r="D11" s="87"/>
    </row>
    <row r="12" spans="1:4" ht="22.15" customHeight="1">
      <c r="A12" s="83" t="s">
        <v>16</v>
      </c>
      <c r="B12" s="141" t="s">
        <v>62</v>
      </c>
      <c r="C12" s="142"/>
      <c r="D12" s="87"/>
    </row>
    <row r="13" spans="1:4" ht="22.15" customHeight="1">
      <c r="A13" s="83" t="s">
        <v>17</v>
      </c>
      <c r="B13" s="141" t="s">
        <v>63</v>
      </c>
      <c r="C13" s="142"/>
      <c r="D13" s="87"/>
    </row>
    <row r="14" spans="1:4" ht="22.15" customHeight="1">
      <c r="A14" s="83" t="s">
        <v>18</v>
      </c>
      <c r="B14" s="141" t="s">
        <v>64</v>
      </c>
      <c r="C14" s="142"/>
      <c r="D14" s="88"/>
    </row>
    <row r="15" spans="1:4" ht="22.15" customHeight="1">
      <c r="A15" s="83" t="s">
        <v>19</v>
      </c>
      <c r="B15" s="141" t="s">
        <v>65</v>
      </c>
      <c r="C15" s="142"/>
      <c r="D15" s="87"/>
    </row>
    <row r="16" spans="1:4" ht="22.15" customHeight="1">
      <c r="A16" s="83" t="s">
        <v>20</v>
      </c>
      <c r="B16" s="141" t="s">
        <v>66</v>
      </c>
      <c r="C16" s="142"/>
      <c r="D16" s="87"/>
    </row>
    <row r="17" spans="1:4" ht="36.75" customHeight="1">
      <c r="A17" s="83" t="s">
        <v>182</v>
      </c>
      <c r="B17" s="141" t="s">
        <v>183</v>
      </c>
      <c r="C17" s="142"/>
      <c r="D17" s="87"/>
    </row>
    <row r="18" spans="1:4" ht="55.15" customHeight="1">
      <c r="A18" s="83" t="s">
        <v>67</v>
      </c>
      <c r="B18" s="141" t="s">
        <v>189</v>
      </c>
      <c r="C18" s="142"/>
      <c r="D18" s="87">
        <f>D21+D22+D20+D23</f>
        <v>5403</v>
      </c>
    </row>
    <row r="19" spans="1:4" ht="18.600000000000001" customHeight="1">
      <c r="A19" s="72"/>
      <c r="B19" s="84" t="s">
        <v>5</v>
      </c>
      <c r="C19" s="85"/>
      <c r="D19" s="87"/>
    </row>
    <row r="20" spans="1:4" ht="21.75" customHeight="1">
      <c r="A20" s="90" t="s">
        <v>190</v>
      </c>
      <c r="B20" s="141" t="s">
        <v>184</v>
      </c>
      <c r="C20" s="142"/>
      <c r="D20" s="87"/>
    </row>
    <row r="21" spans="1:4" ht="21.75" customHeight="1">
      <c r="A21" s="83" t="s">
        <v>185</v>
      </c>
      <c r="B21" s="141" t="s">
        <v>186</v>
      </c>
      <c r="C21" s="142"/>
      <c r="D21" s="87">
        <v>2132</v>
      </c>
    </row>
    <row r="22" spans="1:4" ht="58.5" customHeight="1">
      <c r="A22" s="83" t="s">
        <v>187</v>
      </c>
      <c r="B22" s="141" t="s">
        <v>191</v>
      </c>
      <c r="C22" s="142"/>
      <c r="D22" s="87">
        <v>3271</v>
      </c>
    </row>
    <row r="23" spans="1:4" ht="36.6" customHeight="1">
      <c r="A23" s="83" t="s">
        <v>188</v>
      </c>
      <c r="B23" s="141" t="s">
        <v>192</v>
      </c>
      <c r="C23" s="142"/>
      <c r="D23" s="87"/>
    </row>
    <row r="24" spans="1:4" ht="36" customHeight="1">
      <c r="A24" s="72" t="s">
        <v>69</v>
      </c>
      <c r="B24" s="134" t="s">
        <v>70</v>
      </c>
      <c r="C24" s="135"/>
      <c r="D24" s="87"/>
    </row>
    <row r="25" spans="1:4" s="78" customFormat="1" ht="35.25" customHeight="1">
      <c r="A25" s="139" t="s">
        <v>71</v>
      </c>
      <c r="B25" s="139"/>
      <c r="C25" s="140"/>
      <c r="D25" s="89">
        <f>D11+D18</f>
        <v>5403</v>
      </c>
    </row>
    <row r="26" spans="1:4" ht="9.75" customHeight="1">
      <c r="A26" s="12"/>
      <c r="B26" s="12"/>
      <c r="C26" s="12"/>
    </row>
    <row r="27" spans="1:4">
      <c r="A27" s="12"/>
      <c r="B27" s="12"/>
      <c r="C27" s="12"/>
    </row>
    <row r="28" spans="1:4">
      <c r="A28" s="12"/>
      <c r="B28" s="12"/>
      <c r="C28" s="12"/>
    </row>
    <row r="29" spans="1:4">
      <c r="A29" s="12"/>
      <c r="B29" s="12"/>
      <c r="C29" s="12"/>
    </row>
    <row r="30" spans="1:4">
      <c r="A30" s="12"/>
      <c r="B30" s="12"/>
      <c r="C30" s="12"/>
    </row>
  </sheetData>
  <mergeCells count="22">
    <mergeCell ref="C1:D1"/>
    <mergeCell ref="C2:D2"/>
    <mergeCell ref="C3:D3"/>
    <mergeCell ref="C4:D4"/>
    <mergeCell ref="A6:D6"/>
    <mergeCell ref="A8:C8"/>
    <mergeCell ref="A9:C9"/>
    <mergeCell ref="B10:C10"/>
    <mergeCell ref="B11:C11"/>
    <mergeCell ref="B12:C12"/>
    <mergeCell ref="B13:C13"/>
    <mergeCell ref="B14:C14"/>
    <mergeCell ref="B22:C22"/>
    <mergeCell ref="B23:C23"/>
    <mergeCell ref="B24:C24"/>
    <mergeCell ref="A25:C25"/>
    <mergeCell ref="B15:C15"/>
    <mergeCell ref="B16:C16"/>
    <mergeCell ref="B17:C17"/>
    <mergeCell ref="B18:C18"/>
    <mergeCell ref="B20:C20"/>
    <mergeCell ref="B21:C21"/>
  </mergeCells>
  <pageMargins left="0.98425196850393704" right="0.59055118110236227" top="0.19685039370078741" bottom="0.15748031496062992" header="0.15748031496062992" footer="0.15748031496062992"/>
  <pageSetup paperSize="9" scale="95" orientation="portrait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>
  <dimension ref="A1:D30"/>
  <sheetViews>
    <sheetView workbookViewId="0">
      <selection activeCell="C7" sqref="C7"/>
    </sheetView>
  </sheetViews>
  <sheetFormatPr defaultRowHeight="18.75"/>
  <cols>
    <col min="1" max="1" width="5.42578125" style="9" customWidth="1"/>
    <col min="2" max="2" width="41.42578125" style="9" customWidth="1"/>
    <col min="3" max="3" width="23.85546875" style="9" customWidth="1"/>
    <col min="4" max="4" width="20" style="6" customWidth="1"/>
    <col min="5" max="16384" width="9.140625" style="9"/>
  </cols>
  <sheetData>
    <row r="1" spans="1:4" s="1" customFormat="1" ht="16.5" customHeight="1">
      <c r="C1" s="130" t="s">
        <v>223</v>
      </c>
      <c r="D1" s="130"/>
    </row>
    <row r="2" spans="1:4" s="1" customFormat="1" ht="20.25" customHeight="1">
      <c r="C2" s="116" t="s">
        <v>1</v>
      </c>
      <c r="D2" s="116"/>
    </row>
    <row r="3" spans="1:4" s="1" customFormat="1" ht="33.75" customHeight="1">
      <c r="C3" s="143" t="s">
        <v>181</v>
      </c>
      <c r="D3" s="143"/>
    </row>
    <row r="4" spans="1:4" s="1" customFormat="1" ht="18" customHeight="1">
      <c r="C4" s="118" t="str">
        <f>прил.1!B4</f>
        <v>от 13.07.2021 № 6/24</v>
      </c>
      <c r="D4" s="118"/>
    </row>
    <row r="5" spans="1:4" s="1" customFormat="1" ht="6.6" customHeight="1">
      <c r="C5" s="4"/>
      <c r="D5" s="3"/>
    </row>
    <row r="6" spans="1:4" s="68" customFormat="1" ht="76.5" customHeight="1">
      <c r="A6" s="144" t="s">
        <v>302</v>
      </c>
      <c r="B6" s="144"/>
      <c r="C6" s="144"/>
      <c r="D6" s="144"/>
    </row>
    <row r="7" spans="1:4" s="1" customFormat="1" ht="27" customHeight="1">
      <c r="D7" s="28"/>
    </row>
    <row r="8" spans="1:4" s="6" customFormat="1" ht="37.9" customHeight="1">
      <c r="A8" s="120" t="s">
        <v>2</v>
      </c>
      <c r="B8" s="120"/>
      <c r="C8" s="120"/>
      <c r="D8" s="5" t="s">
        <v>3</v>
      </c>
    </row>
    <row r="9" spans="1:4" s="71" customFormat="1" ht="13.5" customHeight="1">
      <c r="A9" s="137">
        <v>1</v>
      </c>
      <c r="B9" s="137"/>
      <c r="C9" s="137"/>
      <c r="D9" s="70">
        <v>2</v>
      </c>
    </row>
    <row r="10" spans="1:4" ht="22.15" customHeight="1">
      <c r="A10" s="83" t="s">
        <v>12</v>
      </c>
      <c r="B10" s="141" t="s">
        <v>59</v>
      </c>
      <c r="C10" s="142"/>
      <c r="D10" s="86"/>
    </row>
    <row r="11" spans="1:4" ht="21.75" customHeight="1">
      <c r="A11" s="83" t="s">
        <v>15</v>
      </c>
      <c r="B11" s="141" t="s">
        <v>60</v>
      </c>
      <c r="C11" s="142"/>
      <c r="D11" s="87"/>
    </row>
    <row r="12" spans="1:4" ht="22.15" customHeight="1">
      <c r="A12" s="83" t="s">
        <v>16</v>
      </c>
      <c r="B12" s="141" t="s">
        <v>62</v>
      </c>
      <c r="C12" s="142"/>
      <c r="D12" s="87"/>
    </row>
    <row r="13" spans="1:4" ht="22.15" customHeight="1">
      <c r="A13" s="83" t="s">
        <v>17</v>
      </c>
      <c r="B13" s="141" t="s">
        <v>63</v>
      </c>
      <c r="C13" s="142"/>
      <c r="D13" s="87"/>
    </row>
    <row r="14" spans="1:4" ht="22.15" customHeight="1">
      <c r="A14" s="83" t="s">
        <v>18</v>
      </c>
      <c r="B14" s="141" t="s">
        <v>64</v>
      </c>
      <c r="C14" s="142"/>
      <c r="D14" s="88"/>
    </row>
    <row r="15" spans="1:4" ht="22.15" customHeight="1">
      <c r="A15" s="83" t="s">
        <v>19</v>
      </c>
      <c r="B15" s="141" t="s">
        <v>65</v>
      </c>
      <c r="C15" s="142"/>
      <c r="D15" s="87"/>
    </row>
    <row r="16" spans="1:4" ht="22.15" customHeight="1">
      <c r="A16" s="83" t="s">
        <v>20</v>
      </c>
      <c r="B16" s="141" t="s">
        <v>66</v>
      </c>
      <c r="C16" s="142"/>
      <c r="D16" s="87"/>
    </row>
    <row r="17" spans="1:4" ht="36.75" customHeight="1">
      <c r="A17" s="83" t="s">
        <v>182</v>
      </c>
      <c r="B17" s="141" t="s">
        <v>183</v>
      </c>
      <c r="C17" s="142"/>
      <c r="D17" s="87"/>
    </row>
    <row r="18" spans="1:4" ht="55.15" customHeight="1">
      <c r="A18" s="83" t="s">
        <v>67</v>
      </c>
      <c r="B18" s="141" t="s">
        <v>189</v>
      </c>
      <c r="C18" s="142"/>
      <c r="D18" s="87">
        <f>D21+D22+D20+D23</f>
        <v>5403</v>
      </c>
    </row>
    <row r="19" spans="1:4" ht="18.600000000000001" customHeight="1">
      <c r="A19" s="72"/>
      <c r="B19" s="84" t="s">
        <v>5</v>
      </c>
      <c r="C19" s="85"/>
      <c r="D19" s="87"/>
    </row>
    <row r="20" spans="1:4" ht="21.75" customHeight="1">
      <c r="A20" s="90" t="s">
        <v>190</v>
      </c>
      <c r="B20" s="141" t="s">
        <v>184</v>
      </c>
      <c r="C20" s="142"/>
      <c r="D20" s="87"/>
    </row>
    <row r="21" spans="1:4" ht="21.75" customHeight="1">
      <c r="A21" s="83" t="s">
        <v>185</v>
      </c>
      <c r="B21" s="141" t="s">
        <v>186</v>
      </c>
      <c r="C21" s="142"/>
      <c r="D21" s="87">
        <v>2132</v>
      </c>
    </row>
    <row r="22" spans="1:4" ht="58.5" customHeight="1">
      <c r="A22" s="83" t="s">
        <v>187</v>
      </c>
      <c r="B22" s="141" t="s">
        <v>191</v>
      </c>
      <c r="C22" s="142"/>
      <c r="D22" s="87">
        <v>3271</v>
      </c>
    </row>
    <row r="23" spans="1:4" ht="36.6" customHeight="1">
      <c r="A23" s="83" t="s">
        <v>188</v>
      </c>
      <c r="B23" s="141" t="s">
        <v>192</v>
      </c>
      <c r="C23" s="142"/>
      <c r="D23" s="87"/>
    </row>
    <row r="24" spans="1:4" ht="36" customHeight="1">
      <c r="A24" s="72" t="s">
        <v>69</v>
      </c>
      <c r="B24" s="134" t="s">
        <v>70</v>
      </c>
      <c r="C24" s="135"/>
      <c r="D24" s="87"/>
    </row>
    <row r="25" spans="1:4" s="78" customFormat="1" ht="35.25" customHeight="1">
      <c r="A25" s="139" t="s">
        <v>71</v>
      </c>
      <c r="B25" s="139"/>
      <c r="C25" s="140"/>
      <c r="D25" s="89">
        <f>D11+D18</f>
        <v>5403</v>
      </c>
    </row>
    <row r="26" spans="1:4" ht="9.75" customHeight="1">
      <c r="A26" s="12"/>
      <c r="B26" s="12"/>
      <c r="C26" s="12"/>
    </row>
    <row r="27" spans="1:4">
      <c r="A27" s="12"/>
      <c r="B27" s="12"/>
      <c r="C27" s="12"/>
    </row>
    <row r="28" spans="1:4">
      <c r="A28" s="12"/>
      <c r="B28" s="12"/>
      <c r="C28" s="12"/>
    </row>
    <row r="29" spans="1:4">
      <c r="A29" s="12"/>
      <c r="B29" s="12"/>
      <c r="C29" s="12"/>
    </row>
    <row r="30" spans="1:4">
      <c r="A30" s="12"/>
      <c r="B30" s="12"/>
      <c r="C30" s="12"/>
    </row>
  </sheetData>
  <mergeCells count="22">
    <mergeCell ref="C1:D1"/>
    <mergeCell ref="C2:D2"/>
    <mergeCell ref="C3:D3"/>
    <mergeCell ref="C4:D4"/>
    <mergeCell ref="A6:D6"/>
    <mergeCell ref="A8:C8"/>
    <mergeCell ref="A9:C9"/>
    <mergeCell ref="B10:C10"/>
    <mergeCell ref="B11:C11"/>
    <mergeCell ref="B12:C12"/>
    <mergeCell ref="B13:C13"/>
    <mergeCell ref="B14:C14"/>
    <mergeCell ref="B22:C22"/>
    <mergeCell ref="B23:C23"/>
    <mergeCell ref="B24:C24"/>
    <mergeCell ref="A25:C25"/>
    <mergeCell ref="B15:C15"/>
    <mergeCell ref="B16:C16"/>
    <mergeCell ref="B17:C17"/>
    <mergeCell ref="B18:C18"/>
    <mergeCell ref="B20:C20"/>
    <mergeCell ref="B21:C21"/>
  </mergeCells>
  <pageMargins left="0.98425196850393704" right="0.59055118110236227" top="0.19685039370078741" bottom="0.15748031496062992" header="0.15748031496062992" footer="0.15748031496062992"/>
  <pageSetup paperSize="9" scale="95" orientation="portrait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>
  <dimension ref="A1:D30"/>
  <sheetViews>
    <sheetView workbookViewId="0">
      <selection activeCell="C7" sqref="C7"/>
    </sheetView>
  </sheetViews>
  <sheetFormatPr defaultRowHeight="18.75"/>
  <cols>
    <col min="1" max="1" width="5.42578125" style="9" customWidth="1"/>
    <col min="2" max="2" width="41.42578125" style="9" customWidth="1"/>
    <col min="3" max="3" width="23.85546875" style="9" customWidth="1"/>
    <col min="4" max="4" width="20" style="6" customWidth="1"/>
    <col min="5" max="16384" width="9.140625" style="9"/>
  </cols>
  <sheetData>
    <row r="1" spans="1:4" s="1" customFormat="1" ht="16.5" customHeight="1">
      <c r="C1" s="130" t="s">
        <v>224</v>
      </c>
      <c r="D1" s="130"/>
    </row>
    <row r="2" spans="1:4" s="1" customFormat="1" ht="20.25" customHeight="1">
      <c r="C2" s="116" t="s">
        <v>1</v>
      </c>
      <c r="D2" s="116"/>
    </row>
    <row r="3" spans="1:4" s="1" customFormat="1" ht="33.75" customHeight="1">
      <c r="C3" s="143" t="s">
        <v>181</v>
      </c>
      <c r="D3" s="143"/>
    </row>
    <row r="4" spans="1:4" s="1" customFormat="1" ht="18" customHeight="1">
      <c r="C4" s="118" t="str">
        <f>прил.1!B4</f>
        <v>от 13.07.2021 № 6/24</v>
      </c>
      <c r="D4" s="118"/>
    </row>
    <row r="5" spans="1:4" s="1" customFormat="1" ht="6.6" customHeight="1">
      <c r="C5" s="4"/>
      <c r="D5" s="3"/>
    </row>
    <row r="6" spans="1:4" s="68" customFormat="1" ht="76.5" customHeight="1">
      <c r="A6" s="144" t="s">
        <v>301</v>
      </c>
      <c r="B6" s="144"/>
      <c r="C6" s="144"/>
      <c r="D6" s="144"/>
    </row>
    <row r="7" spans="1:4" s="1" customFormat="1" ht="27" customHeight="1">
      <c r="D7" s="28"/>
    </row>
    <row r="8" spans="1:4" s="6" customFormat="1" ht="37.9" customHeight="1">
      <c r="A8" s="120" t="s">
        <v>2</v>
      </c>
      <c r="B8" s="120"/>
      <c r="C8" s="120"/>
      <c r="D8" s="5" t="s">
        <v>3</v>
      </c>
    </row>
    <row r="9" spans="1:4" s="71" customFormat="1" ht="13.5" customHeight="1">
      <c r="A9" s="137">
        <v>1</v>
      </c>
      <c r="B9" s="137"/>
      <c r="C9" s="137"/>
      <c r="D9" s="70">
        <v>2</v>
      </c>
    </row>
    <row r="10" spans="1:4" ht="22.15" customHeight="1">
      <c r="A10" s="83" t="s">
        <v>12</v>
      </c>
      <c r="B10" s="141" t="s">
        <v>59</v>
      </c>
      <c r="C10" s="142"/>
      <c r="D10" s="86"/>
    </row>
    <row r="11" spans="1:4" ht="21.75" customHeight="1">
      <c r="A11" s="83" t="s">
        <v>15</v>
      </c>
      <c r="B11" s="141" t="s">
        <v>60</v>
      </c>
      <c r="C11" s="142"/>
      <c r="D11" s="87"/>
    </row>
    <row r="12" spans="1:4" ht="22.15" customHeight="1">
      <c r="A12" s="83" t="s">
        <v>16</v>
      </c>
      <c r="B12" s="141" t="s">
        <v>62</v>
      </c>
      <c r="C12" s="142"/>
      <c r="D12" s="87"/>
    </row>
    <row r="13" spans="1:4" ht="22.15" customHeight="1">
      <c r="A13" s="83" t="s">
        <v>17</v>
      </c>
      <c r="B13" s="141" t="s">
        <v>63</v>
      </c>
      <c r="C13" s="142"/>
      <c r="D13" s="87"/>
    </row>
    <row r="14" spans="1:4" ht="22.15" customHeight="1">
      <c r="A14" s="83" t="s">
        <v>18</v>
      </c>
      <c r="B14" s="141" t="s">
        <v>64</v>
      </c>
      <c r="C14" s="142"/>
      <c r="D14" s="88"/>
    </row>
    <row r="15" spans="1:4" ht="22.15" customHeight="1">
      <c r="A15" s="83" t="s">
        <v>19</v>
      </c>
      <c r="B15" s="141" t="s">
        <v>65</v>
      </c>
      <c r="C15" s="142"/>
      <c r="D15" s="87"/>
    </row>
    <row r="16" spans="1:4" ht="22.15" customHeight="1">
      <c r="A16" s="83" t="s">
        <v>20</v>
      </c>
      <c r="B16" s="141" t="s">
        <v>66</v>
      </c>
      <c r="C16" s="142"/>
      <c r="D16" s="87"/>
    </row>
    <row r="17" spans="1:4" ht="36.75" customHeight="1">
      <c r="A17" s="83" t="s">
        <v>182</v>
      </c>
      <c r="B17" s="141" t="s">
        <v>183</v>
      </c>
      <c r="C17" s="142"/>
      <c r="D17" s="87"/>
    </row>
    <row r="18" spans="1:4" ht="55.15" customHeight="1">
      <c r="A18" s="83" t="s">
        <v>67</v>
      </c>
      <c r="B18" s="141" t="s">
        <v>189</v>
      </c>
      <c r="C18" s="142"/>
      <c r="D18" s="87">
        <f>D21+D22+D20+D23</f>
        <v>5403</v>
      </c>
    </row>
    <row r="19" spans="1:4" ht="18.600000000000001" customHeight="1">
      <c r="A19" s="72"/>
      <c r="B19" s="84" t="s">
        <v>5</v>
      </c>
      <c r="C19" s="85"/>
      <c r="D19" s="87"/>
    </row>
    <row r="20" spans="1:4" ht="21.75" customHeight="1">
      <c r="A20" s="90" t="s">
        <v>190</v>
      </c>
      <c r="B20" s="141" t="s">
        <v>184</v>
      </c>
      <c r="C20" s="142"/>
      <c r="D20" s="87"/>
    </row>
    <row r="21" spans="1:4" ht="21.75" customHeight="1">
      <c r="A21" s="83" t="s">
        <v>185</v>
      </c>
      <c r="B21" s="141" t="s">
        <v>186</v>
      </c>
      <c r="C21" s="142"/>
      <c r="D21" s="87">
        <v>2132</v>
      </c>
    </row>
    <row r="22" spans="1:4" ht="58.5" customHeight="1">
      <c r="A22" s="83" t="s">
        <v>187</v>
      </c>
      <c r="B22" s="141" t="s">
        <v>191</v>
      </c>
      <c r="C22" s="142"/>
      <c r="D22" s="87">
        <v>3271</v>
      </c>
    </row>
    <row r="23" spans="1:4" ht="36.6" customHeight="1">
      <c r="A23" s="83" t="s">
        <v>188</v>
      </c>
      <c r="B23" s="141" t="s">
        <v>192</v>
      </c>
      <c r="C23" s="142"/>
      <c r="D23" s="87"/>
    </row>
    <row r="24" spans="1:4" ht="36" customHeight="1">
      <c r="A24" s="72" t="s">
        <v>69</v>
      </c>
      <c r="B24" s="134" t="s">
        <v>70</v>
      </c>
      <c r="C24" s="135"/>
      <c r="D24" s="87"/>
    </row>
    <row r="25" spans="1:4" s="78" customFormat="1" ht="35.25" customHeight="1">
      <c r="A25" s="139" t="s">
        <v>71</v>
      </c>
      <c r="B25" s="139"/>
      <c r="C25" s="140"/>
      <c r="D25" s="89">
        <f>D11+D18</f>
        <v>5403</v>
      </c>
    </row>
    <row r="26" spans="1:4" ht="9.75" customHeight="1">
      <c r="A26" s="12"/>
      <c r="B26" s="12"/>
      <c r="C26" s="12"/>
    </row>
    <row r="27" spans="1:4">
      <c r="A27" s="12"/>
      <c r="B27" s="12"/>
      <c r="C27" s="12"/>
    </row>
    <row r="28" spans="1:4">
      <c r="A28" s="12"/>
      <c r="B28" s="12"/>
      <c r="C28" s="12"/>
    </row>
    <row r="29" spans="1:4">
      <c r="A29" s="12"/>
      <c r="B29" s="12"/>
      <c r="C29" s="12"/>
    </row>
    <row r="30" spans="1:4">
      <c r="A30" s="12"/>
      <c r="B30" s="12"/>
      <c r="C30" s="12"/>
    </row>
  </sheetData>
  <mergeCells count="22">
    <mergeCell ref="C1:D1"/>
    <mergeCell ref="C2:D2"/>
    <mergeCell ref="C3:D3"/>
    <mergeCell ref="C4:D4"/>
    <mergeCell ref="A6:D6"/>
    <mergeCell ref="A8:C8"/>
    <mergeCell ref="A9:C9"/>
    <mergeCell ref="B10:C10"/>
    <mergeCell ref="B11:C11"/>
    <mergeCell ref="B12:C12"/>
    <mergeCell ref="B13:C13"/>
    <mergeCell ref="B14:C14"/>
    <mergeCell ref="B22:C22"/>
    <mergeCell ref="B23:C23"/>
    <mergeCell ref="B24:C24"/>
    <mergeCell ref="A25:C25"/>
    <mergeCell ref="B15:C15"/>
    <mergeCell ref="B16:C16"/>
    <mergeCell ref="B17:C17"/>
    <mergeCell ref="B18:C18"/>
    <mergeCell ref="B20:C20"/>
    <mergeCell ref="B21:C21"/>
  </mergeCells>
  <pageMargins left="0.98425196850393704" right="0.59055118110236227" top="0.19685039370078741" bottom="0.15748031496062992" header="0.15748031496062992" footer="0.15748031496062992"/>
  <pageSetup paperSize="9" scale="95" orientation="portrait" r:id="rId1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>
  <dimension ref="A1:D30"/>
  <sheetViews>
    <sheetView workbookViewId="0">
      <selection activeCell="C7" sqref="C7"/>
    </sheetView>
  </sheetViews>
  <sheetFormatPr defaultRowHeight="18.75"/>
  <cols>
    <col min="1" max="1" width="5.42578125" style="9" customWidth="1"/>
    <col min="2" max="2" width="41.42578125" style="9" customWidth="1"/>
    <col min="3" max="3" width="23.85546875" style="9" customWidth="1"/>
    <col min="4" max="4" width="20" style="6" customWidth="1"/>
    <col min="5" max="16384" width="9.140625" style="9"/>
  </cols>
  <sheetData>
    <row r="1" spans="1:4" s="1" customFormat="1" ht="16.5" customHeight="1">
      <c r="C1" s="130" t="s">
        <v>225</v>
      </c>
      <c r="D1" s="130"/>
    </row>
    <row r="2" spans="1:4" s="1" customFormat="1" ht="20.25" customHeight="1">
      <c r="C2" s="116" t="s">
        <v>1</v>
      </c>
      <c r="D2" s="116"/>
    </row>
    <row r="3" spans="1:4" s="1" customFormat="1" ht="33.75" customHeight="1">
      <c r="C3" s="143" t="s">
        <v>181</v>
      </c>
      <c r="D3" s="143"/>
    </row>
    <row r="4" spans="1:4" s="1" customFormat="1" ht="18" customHeight="1">
      <c r="C4" s="118" t="str">
        <f>прил.1!B4</f>
        <v>от 13.07.2021 № 6/24</v>
      </c>
      <c r="D4" s="118"/>
    </row>
    <row r="5" spans="1:4" s="1" customFormat="1" ht="6.6" customHeight="1">
      <c r="C5" s="4"/>
      <c r="D5" s="3"/>
    </row>
    <row r="6" spans="1:4" s="68" customFormat="1" ht="76.5" customHeight="1">
      <c r="A6" s="144" t="s">
        <v>300</v>
      </c>
      <c r="B6" s="144"/>
      <c r="C6" s="144"/>
      <c r="D6" s="144"/>
    </row>
    <row r="7" spans="1:4" s="1" customFormat="1" ht="27" customHeight="1">
      <c r="D7" s="28"/>
    </row>
    <row r="8" spans="1:4" s="6" customFormat="1" ht="37.9" customHeight="1">
      <c r="A8" s="120" t="s">
        <v>2</v>
      </c>
      <c r="B8" s="120"/>
      <c r="C8" s="120"/>
      <c r="D8" s="5" t="s">
        <v>3</v>
      </c>
    </row>
    <row r="9" spans="1:4" s="71" customFormat="1" ht="13.5" customHeight="1">
      <c r="A9" s="137">
        <v>1</v>
      </c>
      <c r="B9" s="137"/>
      <c r="C9" s="137"/>
      <c r="D9" s="70">
        <v>2</v>
      </c>
    </row>
    <row r="10" spans="1:4" ht="22.15" customHeight="1">
      <c r="A10" s="83" t="s">
        <v>12</v>
      </c>
      <c r="B10" s="141" t="s">
        <v>59</v>
      </c>
      <c r="C10" s="142"/>
      <c r="D10" s="86"/>
    </row>
    <row r="11" spans="1:4" ht="21.75" customHeight="1">
      <c r="A11" s="83" t="s">
        <v>15</v>
      </c>
      <c r="B11" s="141" t="s">
        <v>60</v>
      </c>
      <c r="C11" s="142"/>
      <c r="D11" s="87"/>
    </row>
    <row r="12" spans="1:4" ht="22.15" customHeight="1">
      <c r="A12" s="83" t="s">
        <v>16</v>
      </c>
      <c r="B12" s="141" t="s">
        <v>62</v>
      </c>
      <c r="C12" s="142"/>
      <c r="D12" s="87"/>
    </row>
    <row r="13" spans="1:4" ht="22.15" customHeight="1">
      <c r="A13" s="83" t="s">
        <v>17</v>
      </c>
      <c r="B13" s="141" t="s">
        <v>63</v>
      </c>
      <c r="C13" s="142"/>
      <c r="D13" s="87"/>
    </row>
    <row r="14" spans="1:4" ht="22.15" customHeight="1">
      <c r="A14" s="83" t="s">
        <v>18</v>
      </c>
      <c r="B14" s="141" t="s">
        <v>64</v>
      </c>
      <c r="C14" s="142"/>
      <c r="D14" s="88"/>
    </row>
    <row r="15" spans="1:4" ht="22.15" customHeight="1">
      <c r="A15" s="83" t="s">
        <v>19</v>
      </c>
      <c r="B15" s="141" t="s">
        <v>65</v>
      </c>
      <c r="C15" s="142"/>
      <c r="D15" s="87"/>
    </row>
    <row r="16" spans="1:4" ht="22.15" customHeight="1">
      <c r="A16" s="83" t="s">
        <v>20</v>
      </c>
      <c r="B16" s="141" t="s">
        <v>66</v>
      </c>
      <c r="C16" s="142"/>
      <c r="D16" s="87"/>
    </row>
    <row r="17" spans="1:4" ht="36.75" customHeight="1">
      <c r="A17" s="83" t="s">
        <v>182</v>
      </c>
      <c r="B17" s="141" t="s">
        <v>183</v>
      </c>
      <c r="C17" s="142"/>
      <c r="D17" s="87"/>
    </row>
    <row r="18" spans="1:4" ht="55.15" customHeight="1">
      <c r="A18" s="83" t="s">
        <v>67</v>
      </c>
      <c r="B18" s="141" t="s">
        <v>189</v>
      </c>
      <c r="C18" s="142"/>
      <c r="D18" s="87">
        <f>D21+D22+D20+D23</f>
        <v>5403</v>
      </c>
    </row>
    <row r="19" spans="1:4" ht="18.600000000000001" customHeight="1">
      <c r="A19" s="72"/>
      <c r="B19" s="84" t="s">
        <v>5</v>
      </c>
      <c r="C19" s="85"/>
      <c r="D19" s="87"/>
    </row>
    <row r="20" spans="1:4" ht="21.75" customHeight="1">
      <c r="A20" s="90" t="s">
        <v>190</v>
      </c>
      <c r="B20" s="141" t="s">
        <v>184</v>
      </c>
      <c r="C20" s="142"/>
      <c r="D20" s="87"/>
    </row>
    <row r="21" spans="1:4" ht="21.75" customHeight="1">
      <c r="A21" s="83" t="s">
        <v>185</v>
      </c>
      <c r="B21" s="141" t="s">
        <v>186</v>
      </c>
      <c r="C21" s="142"/>
      <c r="D21" s="87">
        <v>2132</v>
      </c>
    </row>
    <row r="22" spans="1:4" ht="58.5" customHeight="1">
      <c r="A22" s="83" t="s">
        <v>187</v>
      </c>
      <c r="B22" s="141" t="s">
        <v>191</v>
      </c>
      <c r="C22" s="142"/>
      <c r="D22" s="87">
        <v>3271</v>
      </c>
    </row>
    <row r="23" spans="1:4" ht="36.6" customHeight="1">
      <c r="A23" s="83" t="s">
        <v>188</v>
      </c>
      <c r="B23" s="141" t="s">
        <v>192</v>
      </c>
      <c r="C23" s="142"/>
      <c r="D23" s="87"/>
    </row>
    <row r="24" spans="1:4" ht="36" customHeight="1">
      <c r="A24" s="72" t="s">
        <v>69</v>
      </c>
      <c r="B24" s="134" t="s">
        <v>70</v>
      </c>
      <c r="C24" s="135"/>
      <c r="D24" s="87"/>
    </row>
    <row r="25" spans="1:4" s="78" customFormat="1" ht="35.25" customHeight="1">
      <c r="A25" s="139" t="s">
        <v>71</v>
      </c>
      <c r="B25" s="139"/>
      <c r="C25" s="140"/>
      <c r="D25" s="89">
        <f>D11+D18</f>
        <v>5403</v>
      </c>
    </row>
    <row r="26" spans="1:4" ht="9.75" customHeight="1">
      <c r="A26" s="12"/>
      <c r="B26" s="12"/>
      <c r="C26" s="12"/>
    </row>
    <row r="27" spans="1:4">
      <c r="A27" s="12"/>
      <c r="B27" s="12"/>
      <c r="C27" s="12"/>
    </row>
    <row r="28" spans="1:4">
      <c r="A28" s="12"/>
      <c r="B28" s="12"/>
      <c r="C28" s="12"/>
    </row>
    <row r="29" spans="1:4">
      <c r="A29" s="12"/>
      <c r="B29" s="12"/>
      <c r="C29" s="12"/>
    </row>
    <row r="30" spans="1:4">
      <c r="A30" s="12"/>
      <c r="B30" s="12"/>
      <c r="C30" s="12"/>
    </row>
  </sheetData>
  <mergeCells count="22">
    <mergeCell ref="C1:D1"/>
    <mergeCell ref="C2:D2"/>
    <mergeCell ref="C3:D3"/>
    <mergeCell ref="C4:D4"/>
    <mergeCell ref="A6:D6"/>
    <mergeCell ref="A8:C8"/>
    <mergeCell ref="A9:C9"/>
    <mergeCell ref="B10:C10"/>
    <mergeCell ref="B11:C11"/>
    <mergeCell ref="B12:C12"/>
    <mergeCell ref="B13:C13"/>
    <mergeCell ref="B14:C14"/>
    <mergeCell ref="B22:C22"/>
    <mergeCell ref="B23:C23"/>
    <mergeCell ref="B24:C24"/>
    <mergeCell ref="A25:C25"/>
    <mergeCell ref="B15:C15"/>
    <mergeCell ref="B16:C16"/>
    <mergeCell ref="B17:C17"/>
    <mergeCell ref="B18:C18"/>
    <mergeCell ref="B20:C20"/>
    <mergeCell ref="B21:C21"/>
  </mergeCells>
  <pageMargins left="0.98425196850393704" right="0.59055118110236227" top="0.19685039370078741" bottom="0.15748031496062992" header="0.15748031496062992" footer="0.15748031496062992"/>
  <pageSetup paperSize="9" scale="95" orientation="portrait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>
  <dimension ref="A1:D30"/>
  <sheetViews>
    <sheetView workbookViewId="0">
      <selection activeCell="C7" sqref="C7"/>
    </sheetView>
  </sheetViews>
  <sheetFormatPr defaultRowHeight="18.75"/>
  <cols>
    <col min="1" max="1" width="5.42578125" style="9" customWidth="1"/>
    <col min="2" max="2" width="41.42578125" style="9" customWidth="1"/>
    <col min="3" max="3" width="23.85546875" style="9" customWidth="1"/>
    <col min="4" max="4" width="20" style="6" customWidth="1"/>
    <col min="5" max="16384" width="9.140625" style="9"/>
  </cols>
  <sheetData>
    <row r="1" spans="1:4" s="1" customFormat="1" ht="16.5" customHeight="1">
      <c r="C1" s="130" t="s">
        <v>226</v>
      </c>
      <c r="D1" s="130"/>
    </row>
    <row r="2" spans="1:4" s="1" customFormat="1" ht="20.25" customHeight="1">
      <c r="C2" s="116" t="s">
        <v>1</v>
      </c>
      <c r="D2" s="116"/>
    </row>
    <row r="3" spans="1:4" s="1" customFormat="1" ht="33.75" customHeight="1">
      <c r="C3" s="143" t="s">
        <v>181</v>
      </c>
      <c r="D3" s="143"/>
    </row>
    <row r="4" spans="1:4" s="1" customFormat="1" ht="18" customHeight="1">
      <c r="C4" s="118" t="str">
        <f>прил.1!B4</f>
        <v>от 13.07.2021 № 6/24</v>
      </c>
      <c r="D4" s="118"/>
    </row>
    <row r="5" spans="1:4" s="1" customFormat="1" ht="6.6" customHeight="1">
      <c r="C5" s="4"/>
      <c r="D5" s="3"/>
    </row>
    <row r="6" spans="1:4" s="68" customFormat="1" ht="76.5" customHeight="1">
      <c r="A6" s="144" t="s">
        <v>299</v>
      </c>
      <c r="B6" s="144"/>
      <c r="C6" s="144"/>
      <c r="D6" s="144"/>
    </row>
    <row r="7" spans="1:4" s="1" customFormat="1" ht="27" customHeight="1">
      <c r="D7" s="28"/>
    </row>
    <row r="8" spans="1:4" s="6" customFormat="1" ht="37.9" customHeight="1">
      <c r="A8" s="120" t="s">
        <v>2</v>
      </c>
      <c r="B8" s="120"/>
      <c r="C8" s="120"/>
      <c r="D8" s="5" t="s">
        <v>3</v>
      </c>
    </row>
    <row r="9" spans="1:4" s="71" customFormat="1" ht="13.5" customHeight="1">
      <c r="A9" s="137">
        <v>1</v>
      </c>
      <c r="B9" s="137"/>
      <c r="C9" s="137"/>
      <c r="D9" s="70">
        <v>2</v>
      </c>
    </row>
    <row r="10" spans="1:4" ht="22.15" customHeight="1">
      <c r="A10" s="83" t="s">
        <v>12</v>
      </c>
      <c r="B10" s="141" t="s">
        <v>59</v>
      </c>
      <c r="C10" s="142"/>
      <c r="D10" s="86"/>
    </row>
    <row r="11" spans="1:4" ht="21.75" customHeight="1">
      <c r="A11" s="83" t="s">
        <v>15</v>
      </c>
      <c r="B11" s="141" t="s">
        <v>60</v>
      </c>
      <c r="C11" s="142"/>
      <c r="D11" s="87"/>
    </row>
    <row r="12" spans="1:4" ht="22.15" customHeight="1">
      <c r="A12" s="83" t="s">
        <v>16</v>
      </c>
      <c r="B12" s="141" t="s">
        <v>62</v>
      </c>
      <c r="C12" s="142"/>
      <c r="D12" s="87"/>
    </row>
    <row r="13" spans="1:4" ht="22.15" customHeight="1">
      <c r="A13" s="83" t="s">
        <v>17</v>
      </c>
      <c r="B13" s="141" t="s">
        <v>63</v>
      </c>
      <c r="C13" s="142"/>
      <c r="D13" s="87"/>
    </row>
    <row r="14" spans="1:4" ht="22.15" customHeight="1">
      <c r="A14" s="83" t="s">
        <v>18</v>
      </c>
      <c r="B14" s="141" t="s">
        <v>64</v>
      </c>
      <c r="C14" s="142"/>
      <c r="D14" s="88"/>
    </row>
    <row r="15" spans="1:4" ht="22.15" customHeight="1">
      <c r="A15" s="83" t="s">
        <v>19</v>
      </c>
      <c r="B15" s="141" t="s">
        <v>65</v>
      </c>
      <c r="C15" s="142"/>
      <c r="D15" s="87"/>
    </row>
    <row r="16" spans="1:4" ht="22.15" customHeight="1">
      <c r="A16" s="83" t="s">
        <v>20</v>
      </c>
      <c r="B16" s="141" t="s">
        <v>66</v>
      </c>
      <c r="C16" s="142"/>
      <c r="D16" s="87"/>
    </row>
    <row r="17" spans="1:4" ht="36.75" customHeight="1">
      <c r="A17" s="83" t="s">
        <v>182</v>
      </c>
      <c r="B17" s="141" t="s">
        <v>183</v>
      </c>
      <c r="C17" s="142"/>
      <c r="D17" s="87"/>
    </row>
    <row r="18" spans="1:4" ht="55.15" customHeight="1">
      <c r="A18" s="83" t="s">
        <v>67</v>
      </c>
      <c r="B18" s="141" t="s">
        <v>189</v>
      </c>
      <c r="C18" s="142"/>
      <c r="D18" s="87">
        <f>D21+D22+D20+D23</f>
        <v>5403</v>
      </c>
    </row>
    <row r="19" spans="1:4" ht="18.600000000000001" customHeight="1">
      <c r="A19" s="72"/>
      <c r="B19" s="84" t="s">
        <v>5</v>
      </c>
      <c r="C19" s="85"/>
      <c r="D19" s="87"/>
    </row>
    <row r="20" spans="1:4" ht="21.75" customHeight="1">
      <c r="A20" s="90" t="s">
        <v>190</v>
      </c>
      <c r="B20" s="141" t="s">
        <v>184</v>
      </c>
      <c r="C20" s="142"/>
      <c r="D20" s="87"/>
    </row>
    <row r="21" spans="1:4" ht="21.75" customHeight="1">
      <c r="A21" s="83" t="s">
        <v>185</v>
      </c>
      <c r="B21" s="141" t="s">
        <v>186</v>
      </c>
      <c r="C21" s="142"/>
      <c r="D21" s="87">
        <v>2132</v>
      </c>
    </row>
    <row r="22" spans="1:4" ht="58.5" customHeight="1">
      <c r="A22" s="83" t="s">
        <v>187</v>
      </c>
      <c r="B22" s="141" t="s">
        <v>191</v>
      </c>
      <c r="C22" s="142"/>
      <c r="D22" s="87">
        <v>3271</v>
      </c>
    </row>
    <row r="23" spans="1:4" ht="36.6" customHeight="1">
      <c r="A23" s="83" t="s">
        <v>188</v>
      </c>
      <c r="B23" s="141" t="s">
        <v>192</v>
      </c>
      <c r="C23" s="142"/>
      <c r="D23" s="87"/>
    </row>
    <row r="24" spans="1:4" ht="36" customHeight="1">
      <c r="A24" s="72" t="s">
        <v>69</v>
      </c>
      <c r="B24" s="134" t="s">
        <v>70</v>
      </c>
      <c r="C24" s="135"/>
      <c r="D24" s="87"/>
    </row>
    <row r="25" spans="1:4" s="78" customFormat="1" ht="35.25" customHeight="1">
      <c r="A25" s="139" t="s">
        <v>71</v>
      </c>
      <c r="B25" s="139"/>
      <c r="C25" s="140"/>
      <c r="D25" s="89">
        <f>D11+D18</f>
        <v>5403</v>
      </c>
    </row>
    <row r="26" spans="1:4" ht="9.75" customHeight="1">
      <c r="A26" s="12"/>
      <c r="B26" s="12"/>
      <c r="C26" s="12"/>
    </row>
    <row r="27" spans="1:4">
      <c r="A27" s="12"/>
      <c r="B27" s="12"/>
      <c r="C27" s="12"/>
    </row>
    <row r="28" spans="1:4">
      <c r="A28" s="12"/>
      <c r="B28" s="12"/>
      <c r="C28" s="12"/>
    </row>
    <row r="29" spans="1:4">
      <c r="A29" s="12"/>
      <c r="B29" s="12"/>
      <c r="C29" s="12"/>
    </row>
    <row r="30" spans="1:4">
      <c r="A30" s="12"/>
      <c r="B30" s="12"/>
      <c r="C30" s="12"/>
    </row>
  </sheetData>
  <mergeCells count="22">
    <mergeCell ref="C1:D1"/>
    <mergeCell ref="C2:D2"/>
    <mergeCell ref="C3:D3"/>
    <mergeCell ref="C4:D4"/>
    <mergeCell ref="A6:D6"/>
    <mergeCell ref="A8:C8"/>
    <mergeCell ref="A9:C9"/>
    <mergeCell ref="B10:C10"/>
    <mergeCell ref="B11:C11"/>
    <mergeCell ref="B12:C12"/>
    <mergeCell ref="B13:C13"/>
    <mergeCell ref="B14:C14"/>
    <mergeCell ref="B22:C22"/>
    <mergeCell ref="B23:C23"/>
    <mergeCell ref="B24:C24"/>
    <mergeCell ref="A25:C25"/>
    <mergeCell ref="B15:C15"/>
    <mergeCell ref="B16:C16"/>
    <mergeCell ref="B17:C17"/>
    <mergeCell ref="B18:C18"/>
    <mergeCell ref="B20:C20"/>
    <mergeCell ref="B21:C21"/>
  </mergeCells>
  <pageMargins left="0.98425196850393704" right="0.59055118110236227" top="0.19685039370078741" bottom="0.15748031496062992" header="0.15748031496062992" footer="0.15748031496062992"/>
  <pageSetup paperSize="9" scale="9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H28"/>
  <sheetViews>
    <sheetView topLeftCell="A4" workbookViewId="0">
      <selection activeCell="C5" sqref="C5"/>
    </sheetView>
  </sheetViews>
  <sheetFormatPr defaultRowHeight="18.75"/>
  <cols>
    <col min="1" max="1" width="4.42578125" style="9" customWidth="1"/>
    <col min="2" max="2" width="37.42578125" style="9" customWidth="1"/>
    <col min="3" max="3" width="23.85546875" style="9" customWidth="1"/>
    <col min="4" max="4" width="22.7109375" style="9" customWidth="1"/>
    <col min="5" max="5" width="19.5703125" style="9" hidden="1" customWidth="1"/>
    <col min="6" max="6" width="19.42578125" style="9" hidden="1" customWidth="1"/>
    <col min="7" max="7" width="24.140625" style="9" hidden="1" customWidth="1"/>
    <col min="8" max="8" width="15.42578125" style="9" hidden="1" customWidth="1"/>
    <col min="9" max="11" width="0" style="9" hidden="1" customWidth="1"/>
    <col min="12" max="16384" width="9.140625" style="9"/>
  </cols>
  <sheetData>
    <row r="1" spans="1:8" s="1" customFormat="1" ht="15.75">
      <c r="C1" s="115" t="s">
        <v>72</v>
      </c>
      <c r="D1" s="115"/>
    </row>
    <row r="2" spans="1:8" s="1" customFormat="1" ht="24" customHeight="1">
      <c r="C2" s="116" t="s">
        <v>58</v>
      </c>
      <c r="D2" s="116"/>
    </row>
    <row r="3" spans="1:8" s="1" customFormat="1" ht="36" customHeight="1">
      <c r="C3" s="117" t="s">
        <v>75</v>
      </c>
      <c r="D3" s="117"/>
    </row>
    <row r="4" spans="1:8" s="1" customFormat="1" ht="18" customHeight="1">
      <c r="C4" s="118" t="str">
        <f>прил.1!B4</f>
        <v>от 13.07.2021 № 6/24</v>
      </c>
      <c r="D4" s="118"/>
    </row>
    <row r="5" spans="1:8" s="1" customFormat="1" ht="15" customHeight="1">
      <c r="C5" s="4"/>
      <c r="D5" s="4"/>
    </row>
    <row r="6" spans="1:8" s="68" customFormat="1" ht="96" customHeight="1">
      <c r="A6" s="119" t="s">
        <v>333</v>
      </c>
      <c r="B6" s="119"/>
      <c r="C6" s="119"/>
      <c r="D6" s="119"/>
    </row>
    <row r="7" spans="1:8" s="1" customFormat="1" ht="15.75"/>
    <row r="8" spans="1:8" s="6" customFormat="1" ht="53.25" customHeight="1">
      <c r="A8" s="120" t="s">
        <v>2</v>
      </c>
      <c r="B8" s="120"/>
      <c r="C8" s="120"/>
      <c r="D8" s="5" t="s">
        <v>3</v>
      </c>
    </row>
    <row r="9" spans="1:8" s="71" customFormat="1" ht="13.5" customHeight="1">
      <c r="A9" s="137">
        <v>1</v>
      </c>
      <c r="B9" s="137"/>
      <c r="C9" s="137"/>
      <c r="D9" s="70">
        <v>2</v>
      </c>
    </row>
    <row r="10" spans="1:8" ht="30" customHeight="1">
      <c r="A10" s="72" t="s">
        <v>12</v>
      </c>
      <c r="B10" s="134" t="s">
        <v>59</v>
      </c>
      <c r="C10" s="135"/>
      <c r="D10" s="73">
        <v>0</v>
      </c>
      <c r="E10" s="8">
        <v>19542713</v>
      </c>
    </row>
    <row r="11" spans="1:8" ht="30" customHeight="1">
      <c r="A11" s="72" t="s">
        <v>15</v>
      </c>
      <c r="B11" s="134" t="s">
        <v>60</v>
      </c>
      <c r="C11" s="135"/>
      <c r="D11" s="79">
        <v>484221</v>
      </c>
      <c r="E11" s="8">
        <f>[1]прил.3!D11</f>
        <v>2103480</v>
      </c>
      <c r="F11" s="8">
        <f>[1]прил.2!C120</f>
        <v>126583901</v>
      </c>
      <c r="G11" s="8">
        <f>[1]прил.2!D120</f>
        <v>116282681</v>
      </c>
      <c r="H11" s="8">
        <f>[1]прил.2!F120</f>
        <v>1320019</v>
      </c>
    </row>
    <row r="12" spans="1:8" ht="40.5" customHeight="1">
      <c r="A12" s="72" t="s">
        <v>73</v>
      </c>
      <c r="B12" s="134" t="s">
        <v>61</v>
      </c>
      <c r="C12" s="135"/>
      <c r="D12" s="77">
        <v>0</v>
      </c>
      <c r="E12" s="8">
        <f>F11-G11</f>
        <v>10301220</v>
      </c>
    </row>
    <row r="13" spans="1:8" ht="30" customHeight="1">
      <c r="A13" s="72" t="s">
        <v>17</v>
      </c>
      <c r="B13" s="134" t="s">
        <v>62</v>
      </c>
      <c r="C13" s="135"/>
      <c r="D13" s="77">
        <v>0</v>
      </c>
      <c r="E13" s="8">
        <f>E11+E12+D11</f>
        <v>12888921</v>
      </c>
      <c r="F13" s="8">
        <f>E10-E13</f>
        <v>6653792</v>
      </c>
    </row>
    <row r="14" spans="1:8" ht="30" customHeight="1">
      <c r="A14" s="72" t="s">
        <v>18</v>
      </c>
      <c r="B14" s="134" t="s">
        <v>63</v>
      </c>
      <c r="C14" s="135"/>
      <c r="D14" s="77">
        <v>0</v>
      </c>
    </row>
    <row r="15" spans="1:8" ht="30" customHeight="1">
      <c r="A15" s="72" t="s">
        <v>19</v>
      </c>
      <c r="B15" s="134" t="s">
        <v>64</v>
      </c>
      <c r="C15" s="135"/>
      <c r="D15" s="77">
        <v>0</v>
      </c>
    </row>
    <row r="16" spans="1:8" ht="30" customHeight="1">
      <c r="A16" s="72" t="s">
        <v>20</v>
      </c>
      <c r="B16" s="134" t="s">
        <v>65</v>
      </c>
      <c r="C16" s="135"/>
      <c r="D16" s="77">
        <v>0</v>
      </c>
    </row>
    <row r="17" spans="1:4" ht="30" customHeight="1">
      <c r="A17" s="72" t="s">
        <v>21</v>
      </c>
      <c r="B17" s="134" t="s">
        <v>66</v>
      </c>
      <c r="C17" s="135"/>
      <c r="D17" s="77">
        <v>0</v>
      </c>
    </row>
    <row r="18" spans="1:4" ht="42.75" customHeight="1">
      <c r="A18" s="72" t="s">
        <v>67</v>
      </c>
      <c r="B18" s="134" t="s">
        <v>74</v>
      </c>
      <c r="C18" s="135"/>
      <c r="D18" s="77">
        <v>0</v>
      </c>
    </row>
    <row r="19" spans="1:4" ht="42.75" customHeight="1">
      <c r="A19" s="72" t="s">
        <v>69</v>
      </c>
      <c r="B19" s="134" t="s">
        <v>70</v>
      </c>
      <c r="C19" s="135"/>
      <c r="D19" s="75">
        <v>105638</v>
      </c>
    </row>
    <row r="20" spans="1:4" s="78" customFormat="1" ht="35.25" customHeight="1">
      <c r="A20" s="136" t="s">
        <v>71</v>
      </c>
      <c r="B20" s="136"/>
      <c r="C20" s="136"/>
      <c r="D20" s="75">
        <f>SUM(D10:D19)</f>
        <v>589859</v>
      </c>
    </row>
    <row r="21" spans="1:4">
      <c r="A21" s="12"/>
      <c r="B21" s="12"/>
      <c r="C21" s="12"/>
    </row>
    <row r="22" spans="1:4">
      <c r="A22" s="12"/>
      <c r="B22" s="12"/>
      <c r="C22" s="12"/>
    </row>
    <row r="23" spans="1:4">
      <c r="A23" s="12"/>
      <c r="B23" s="12"/>
      <c r="C23" s="12"/>
    </row>
    <row r="24" spans="1:4">
      <c r="A24" s="12"/>
      <c r="B24" s="12"/>
      <c r="C24" s="12"/>
    </row>
    <row r="25" spans="1:4">
      <c r="A25" s="12"/>
      <c r="B25" s="12"/>
      <c r="C25" s="12"/>
    </row>
    <row r="26" spans="1:4">
      <c r="A26" s="12"/>
      <c r="B26" s="12"/>
      <c r="C26" s="12"/>
    </row>
    <row r="27" spans="1:4">
      <c r="A27" s="12"/>
      <c r="B27" s="12"/>
      <c r="C27" s="12"/>
    </row>
    <row r="28" spans="1:4">
      <c r="A28" s="12"/>
      <c r="B28" s="12"/>
      <c r="C28" s="12"/>
    </row>
  </sheetData>
  <mergeCells count="18">
    <mergeCell ref="C1:D1"/>
    <mergeCell ref="C2:D2"/>
    <mergeCell ref="C3:D3"/>
    <mergeCell ref="C4:D4"/>
    <mergeCell ref="A6:D6"/>
    <mergeCell ref="A8:C8"/>
    <mergeCell ref="A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A20:C20"/>
  </mergeCells>
  <pageMargins left="0.8" right="0.27" top="0.43307086614173229" bottom="0.55118110236220474" header="0.35433070866141736" footer="0.51181102362204722"/>
  <pageSetup paperSize="9" scale="98" orientation="portrait" r:id="rId1"/>
  <headerFooter alignWithMargins="0"/>
</worksheet>
</file>

<file path=xl/worksheets/sheet40.xml><?xml version="1.0" encoding="utf-8"?>
<worksheet xmlns="http://schemas.openxmlformats.org/spreadsheetml/2006/main" xmlns:r="http://schemas.openxmlformats.org/officeDocument/2006/relationships">
  <dimension ref="A1:D30"/>
  <sheetViews>
    <sheetView workbookViewId="0">
      <selection activeCell="C7" sqref="C7"/>
    </sheetView>
  </sheetViews>
  <sheetFormatPr defaultRowHeight="18.75"/>
  <cols>
    <col min="1" max="1" width="5.42578125" style="9" customWidth="1"/>
    <col min="2" max="2" width="41.42578125" style="9" customWidth="1"/>
    <col min="3" max="3" width="23.85546875" style="9" customWidth="1"/>
    <col min="4" max="4" width="20" style="6" customWidth="1"/>
    <col min="5" max="16384" width="9.140625" style="9"/>
  </cols>
  <sheetData>
    <row r="1" spans="1:4" s="1" customFormat="1" ht="16.5" customHeight="1">
      <c r="C1" s="130" t="s">
        <v>227</v>
      </c>
      <c r="D1" s="130"/>
    </row>
    <row r="2" spans="1:4" s="1" customFormat="1" ht="20.25" customHeight="1">
      <c r="C2" s="116" t="s">
        <v>1</v>
      </c>
      <c r="D2" s="116"/>
    </row>
    <row r="3" spans="1:4" s="1" customFormat="1" ht="33.75" customHeight="1">
      <c r="C3" s="143" t="s">
        <v>181</v>
      </c>
      <c r="D3" s="143"/>
    </row>
    <row r="4" spans="1:4" s="1" customFormat="1" ht="18" customHeight="1">
      <c r="C4" s="118" t="str">
        <f>прил.1!B4</f>
        <v>от 13.07.2021 № 6/24</v>
      </c>
      <c r="D4" s="118"/>
    </row>
    <row r="5" spans="1:4" s="1" customFormat="1" ht="6.6" customHeight="1">
      <c r="C5" s="4"/>
      <c r="D5" s="3"/>
    </row>
    <row r="6" spans="1:4" s="68" customFormat="1" ht="76.5" customHeight="1">
      <c r="A6" s="144" t="s">
        <v>298</v>
      </c>
      <c r="B6" s="144"/>
      <c r="C6" s="144"/>
      <c r="D6" s="144"/>
    </row>
    <row r="7" spans="1:4" s="1" customFormat="1" ht="27" customHeight="1">
      <c r="D7" s="28"/>
    </row>
    <row r="8" spans="1:4" s="6" customFormat="1" ht="37.9" customHeight="1">
      <c r="A8" s="120" t="s">
        <v>2</v>
      </c>
      <c r="B8" s="120"/>
      <c r="C8" s="120"/>
      <c r="D8" s="5" t="s">
        <v>3</v>
      </c>
    </row>
    <row r="9" spans="1:4" s="71" customFormat="1" ht="13.5" customHeight="1">
      <c r="A9" s="137">
        <v>1</v>
      </c>
      <c r="B9" s="137"/>
      <c r="C9" s="137"/>
      <c r="D9" s="70">
        <v>2</v>
      </c>
    </row>
    <row r="10" spans="1:4" ht="22.15" customHeight="1">
      <c r="A10" s="83" t="s">
        <v>12</v>
      </c>
      <c r="B10" s="141" t="s">
        <v>59</v>
      </c>
      <c r="C10" s="142"/>
      <c r="D10" s="86"/>
    </row>
    <row r="11" spans="1:4" ht="21.75" customHeight="1">
      <c r="A11" s="83" t="s">
        <v>15</v>
      </c>
      <c r="B11" s="141" t="s">
        <v>60</v>
      </c>
      <c r="C11" s="142"/>
      <c r="D11" s="87"/>
    </row>
    <row r="12" spans="1:4" ht="22.15" customHeight="1">
      <c r="A12" s="83" t="s">
        <v>16</v>
      </c>
      <c r="B12" s="141" t="s">
        <v>62</v>
      </c>
      <c r="C12" s="142"/>
      <c r="D12" s="87"/>
    </row>
    <row r="13" spans="1:4" ht="22.15" customHeight="1">
      <c r="A13" s="83" t="s">
        <v>17</v>
      </c>
      <c r="B13" s="141" t="s">
        <v>63</v>
      </c>
      <c r="C13" s="142"/>
      <c r="D13" s="87"/>
    </row>
    <row r="14" spans="1:4" ht="22.15" customHeight="1">
      <c r="A14" s="83" t="s">
        <v>18</v>
      </c>
      <c r="B14" s="141" t="s">
        <v>64</v>
      </c>
      <c r="C14" s="142"/>
      <c r="D14" s="88"/>
    </row>
    <row r="15" spans="1:4" ht="22.15" customHeight="1">
      <c r="A15" s="83" t="s">
        <v>19</v>
      </c>
      <c r="B15" s="141" t="s">
        <v>65</v>
      </c>
      <c r="C15" s="142"/>
      <c r="D15" s="87"/>
    </row>
    <row r="16" spans="1:4" ht="22.15" customHeight="1">
      <c r="A16" s="83" t="s">
        <v>20</v>
      </c>
      <c r="B16" s="141" t="s">
        <v>66</v>
      </c>
      <c r="C16" s="142"/>
      <c r="D16" s="87"/>
    </row>
    <row r="17" spans="1:4" ht="36.75" customHeight="1">
      <c r="A17" s="83" t="s">
        <v>182</v>
      </c>
      <c r="B17" s="141" t="s">
        <v>183</v>
      </c>
      <c r="C17" s="142"/>
      <c r="D17" s="87"/>
    </row>
    <row r="18" spans="1:4" ht="55.15" customHeight="1">
      <c r="A18" s="83" t="s">
        <v>67</v>
      </c>
      <c r="B18" s="141" t="s">
        <v>189</v>
      </c>
      <c r="C18" s="142"/>
      <c r="D18" s="87">
        <f>D21+D22+D20+D23</f>
        <v>5403</v>
      </c>
    </row>
    <row r="19" spans="1:4" ht="18.600000000000001" customHeight="1">
      <c r="A19" s="72"/>
      <c r="B19" s="84" t="s">
        <v>5</v>
      </c>
      <c r="C19" s="85"/>
      <c r="D19" s="87"/>
    </row>
    <row r="20" spans="1:4" ht="21.75" customHeight="1">
      <c r="A20" s="90" t="s">
        <v>190</v>
      </c>
      <c r="B20" s="141" t="s">
        <v>184</v>
      </c>
      <c r="C20" s="142"/>
      <c r="D20" s="87"/>
    </row>
    <row r="21" spans="1:4" ht="21.75" customHeight="1">
      <c r="A21" s="83" t="s">
        <v>185</v>
      </c>
      <c r="B21" s="141" t="s">
        <v>186</v>
      </c>
      <c r="C21" s="142"/>
      <c r="D21" s="87">
        <v>2132</v>
      </c>
    </row>
    <row r="22" spans="1:4" ht="58.5" customHeight="1">
      <c r="A22" s="83" t="s">
        <v>187</v>
      </c>
      <c r="B22" s="141" t="s">
        <v>191</v>
      </c>
      <c r="C22" s="142"/>
      <c r="D22" s="87">
        <v>3271</v>
      </c>
    </row>
    <row r="23" spans="1:4" ht="36.6" customHeight="1">
      <c r="A23" s="83" t="s">
        <v>188</v>
      </c>
      <c r="B23" s="141" t="s">
        <v>192</v>
      </c>
      <c r="C23" s="142"/>
      <c r="D23" s="87"/>
    </row>
    <row r="24" spans="1:4" ht="36" customHeight="1">
      <c r="A24" s="72" t="s">
        <v>69</v>
      </c>
      <c r="B24" s="134" t="s">
        <v>70</v>
      </c>
      <c r="C24" s="135"/>
      <c r="D24" s="87"/>
    </row>
    <row r="25" spans="1:4" s="78" customFormat="1" ht="35.25" customHeight="1">
      <c r="A25" s="139" t="s">
        <v>71</v>
      </c>
      <c r="B25" s="139"/>
      <c r="C25" s="140"/>
      <c r="D25" s="89">
        <f>D11+D18</f>
        <v>5403</v>
      </c>
    </row>
    <row r="26" spans="1:4" ht="9.75" customHeight="1">
      <c r="A26" s="12"/>
      <c r="B26" s="12"/>
      <c r="C26" s="12"/>
    </row>
    <row r="27" spans="1:4">
      <c r="A27" s="12"/>
      <c r="B27" s="12"/>
      <c r="C27" s="12"/>
    </row>
    <row r="28" spans="1:4">
      <c r="A28" s="12"/>
      <c r="B28" s="12"/>
      <c r="C28" s="12"/>
    </row>
    <row r="29" spans="1:4">
      <c r="A29" s="12"/>
      <c r="B29" s="12"/>
      <c r="C29" s="12"/>
    </row>
    <row r="30" spans="1:4">
      <c r="A30" s="12"/>
      <c r="B30" s="12"/>
      <c r="C30" s="12"/>
    </row>
  </sheetData>
  <mergeCells count="22">
    <mergeCell ref="C1:D1"/>
    <mergeCell ref="C2:D2"/>
    <mergeCell ref="C3:D3"/>
    <mergeCell ref="C4:D4"/>
    <mergeCell ref="A6:D6"/>
    <mergeCell ref="A8:C8"/>
    <mergeCell ref="A9:C9"/>
    <mergeCell ref="B10:C10"/>
    <mergeCell ref="B11:C11"/>
    <mergeCell ref="B12:C12"/>
    <mergeCell ref="B13:C13"/>
    <mergeCell ref="B14:C14"/>
    <mergeCell ref="B22:C22"/>
    <mergeCell ref="B23:C23"/>
    <mergeCell ref="B24:C24"/>
    <mergeCell ref="A25:C25"/>
    <mergeCell ref="B15:C15"/>
    <mergeCell ref="B16:C16"/>
    <mergeCell ref="B17:C17"/>
    <mergeCell ref="B18:C18"/>
    <mergeCell ref="B20:C20"/>
    <mergeCell ref="B21:C21"/>
  </mergeCells>
  <pageMargins left="0.98425196850393704" right="0.59055118110236227" top="0.19685039370078741" bottom="0.15748031496062992" header="0.15748031496062992" footer="0.15748031496062992"/>
  <pageSetup paperSize="9" scale="95" orientation="portrait" r:id="rId1"/>
  <headerFooter alignWithMargins="0"/>
</worksheet>
</file>

<file path=xl/worksheets/sheet41.xml><?xml version="1.0" encoding="utf-8"?>
<worksheet xmlns="http://schemas.openxmlformats.org/spreadsheetml/2006/main" xmlns:r="http://schemas.openxmlformats.org/officeDocument/2006/relationships">
  <dimension ref="A1:D30"/>
  <sheetViews>
    <sheetView workbookViewId="0">
      <selection activeCell="C7" sqref="C7"/>
    </sheetView>
  </sheetViews>
  <sheetFormatPr defaultRowHeight="18.75"/>
  <cols>
    <col min="1" max="1" width="5.42578125" style="9" customWidth="1"/>
    <col min="2" max="2" width="41.42578125" style="9" customWidth="1"/>
    <col min="3" max="3" width="23.85546875" style="9" customWidth="1"/>
    <col min="4" max="4" width="20" style="6" customWidth="1"/>
    <col min="5" max="16384" width="9.140625" style="9"/>
  </cols>
  <sheetData>
    <row r="1" spans="1:4" s="1" customFormat="1" ht="16.5" customHeight="1">
      <c r="C1" s="130" t="s">
        <v>228</v>
      </c>
      <c r="D1" s="130"/>
    </row>
    <row r="2" spans="1:4" s="1" customFormat="1" ht="20.25" customHeight="1">
      <c r="C2" s="116" t="s">
        <v>1</v>
      </c>
      <c r="D2" s="116"/>
    </row>
    <row r="3" spans="1:4" s="1" customFormat="1" ht="33.75" customHeight="1">
      <c r="C3" s="143" t="s">
        <v>181</v>
      </c>
      <c r="D3" s="143"/>
    </row>
    <row r="4" spans="1:4" s="1" customFormat="1" ht="18" customHeight="1">
      <c r="C4" s="118" t="str">
        <f>прил.1!B4</f>
        <v>от 13.07.2021 № 6/24</v>
      </c>
      <c r="D4" s="118"/>
    </row>
    <row r="5" spans="1:4" s="1" customFormat="1" ht="6.6" customHeight="1">
      <c r="C5" s="4"/>
      <c r="D5" s="3"/>
    </row>
    <row r="6" spans="1:4" s="68" customFormat="1" ht="76.5" customHeight="1">
      <c r="A6" s="144" t="s">
        <v>297</v>
      </c>
      <c r="B6" s="144"/>
      <c r="C6" s="144"/>
      <c r="D6" s="144"/>
    </row>
    <row r="7" spans="1:4" s="1" customFormat="1" ht="27" customHeight="1">
      <c r="D7" s="28"/>
    </row>
    <row r="8" spans="1:4" s="6" customFormat="1" ht="37.9" customHeight="1">
      <c r="A8" s="120" t="s">
        <v>2</v>
      </c>
      <c r="B8" s="120"/>
      <c r="C8" s="120"/>
      <c r="D8" s="5" t="s">
        <v>3</v>
      </c>
    </row>
    <row r="9" spans="1:4" s="71" customFormat="1" ht="13.5" customHeight="1">
      <c r="A9" s="137">
        <v>1</v>
      </c>
      <c r="B9" s="137"/>
      <c r="C9" s="137"/>
      <c r="D9" s="70">
        <v>2</v>
      </c>
    </row>
    <row r="10" spans="1:4" ht="22.15" customHeight="1">
      <c r="A10" s="83" t="s">
        <v>12</v>
      </c>
      <c r="B10" s="141" t="s">
        <v>59</v>
      </c>
      <c r="C10" s="142"/>
      <c r="D10" s="86"/>
    </row>
    <row r="11" spans="1:4" ht="21.75" customHeight="1">
      <c r="A11" s="83" t="s">
        <v>15</v>
      </c>
      <c r="B11" s="141" t="s">
        <v>60</v>
      </c>
      <c r="C11" s="142"/>
      <c r="D11" s="87"/>
    </row>
    <row r="12" spans="1:4" ht="22.15" customHeight="1">
      <c r="A12" s="83" t="s">
        <v>16</v>
      </c>
      <c r="B12" s="141" t="s">
        <v>62</v>
      </c>
      <c r="C12" s="142"/>
      <c r="D12" s="87"/>
    </row>
    <row r="13" spans="1:4" ht="22.15" customHeight="1">
      <c r="A13" s="83" t="s">
        <v>17</v>
      </c>
      <c r="B13" s="141" t="s">
        <v>63</v>
      </c>
      <c r="C13" s="142"/>
      <c r="D13" s="87"/>
    </row>
    <row r="14" spans="1:4" ht="22.15" customHeight="1">
      <c r="A14" s="83" t="s">
        <v>18</v>
      </c>
      <c r="B14" s="141" t="s">
        <v>64</v>
      </c>
      <c r="C14" s="142"/>
      <c r="D14" s="88"/>
    </row>
    <row r="15" spans="1:4" ht="22.15" customHeight="1">
      <c r="A15" s="83" t="s">
        <v>19</v>
      </c>
      <c r="B15" s="141" t="s">
        <v>65</v>
      </c>
      <c r="C15" s="142"/>
      <c r="D15" s="87"/>
    </row>
    <row r="16" spans="1:4" ht="22.15" customHeight="1">
      <c r="A16" s="83" t="s">
        <v>20</v>
      </c>
      <c r="B16" s="141" t="s">
        <v>66</v>
      </c>
      <c r="C16" s="142"/>
      <c r="D16" s="87"/>
    </row>
    <row r="17" spans="1:4" ht="36.75" customHeight="1">
      <c r="A17" s="83" t="s">
        <v>182</v>
      </c>
      <c r="B17" s="141" t="s">
        <v>183</v>
      </c>
      <c r="C17" s="142"/>
      <c r="D17" s="87"/>
    </row>
    <row r="18" spans="1:4" ht="55.15" customHeight="1">
      <c r="A18" s="83" t="s">
        <v>67</v>
      </c>
      <c r="B18" s="141" t="s">
        <v>189</v>
      </c>
      <c r="C18" s="142"/>
      <c r="D18" s="87">
        <f>D21+D22+D20+D23</f>
        <v>5403</v>
      </c>
    </row>
    <row r="19" spans="1:4" ht="18.600000000000001" customHeight="1">
      <c r="A19" s="72"/>
      <c r="B19" s="84" t="s">
        <v>5</v>
      </c>
      <c r="C19" s="85"/>
      <c r="D19" s="87"/>
    </row>
    <row r="20" spans="1:4" ht="21.75" customHeight="1">
      <c r="A20" s="90" t="s">
        <v>190</v>
      </c>
      <c r="B20" s="141" t="s">
        <v>184</v>
      </c>
      <c r="C20" s="142"/>
      <c r="D20" s="87"/>
    </row>
    <row r="21" spans="1:4" ht="21.75" customHeight="1">
      <c r="A21" s="83" t="s">
        <v>185</v>
      </c>
      <c r="B21" s="141" t="s">
        <v>186</v>
      </c>
      <c r="C21" s="142"/>
      <c r="D21" s="87">
        <v>2132</v>
      </c>
    </row>
    <row r="22" spans="1:4" ht="58.5" customHeight="1">
      <c r="A22" s="83" t="s">
        <v>187</v>
      </c>
      <c r="B22" s="141" t="s">
        <v>191</v>
      </c>
      <c r="C22" s="142"/>
      <c r="D22" s="87">
        <v>3271</v>
      </c>
    </row>
    <row r="23" spans="1:4" ht="36.6" customHeight="1">
      <c r="A23" s="83" t="s">
        <v>188</v>
      </c>
      <c r="B23" s="141" t="s">
        <v>192</v>
      </c>
      <c r="C23" s="142"/>
      <c r="D23" s="87"/>
    </row>
    <row r="24" spans="1:4" ht="36" customHeight="1">
      <c r="A24" s="72" t="s">
        <v>69</v>
      </c>
      <c r="B24" s="134" t="s">
        <v>70</v>
      </c>
      <c r="C24" s="135"/>
      <c r="D24" s="87"/>
    </row>
    <row r="25" spans="1:4" s="78" customFormat="1" ht="35.25" customHeight="1">
      <c r="A25" s="139" t="s">
        <v>71</v>
      </c>
      <c r="B25" s="139"/>
      <c r="C25" s="140"/>
      <c r="D25" s="89">
        <f>D11+D18</f>
        <v>5403</v>
      </c>
    </row>
    <row r="26" spans="1:4" ht="9.75" customHeight="1">
      <c r="A26" s="12"/>
      <c r="B26" s="12"/>
      <c r="C26" s="12"/>
    </row>
    <row r="27" spans="1:4">
      <c r="A27" s="12"/>
      <c r="B27" s="12"/>
      <c r="C27" s="12"/>
    </row>
    <row r="28" spans="1:4">
      <c r="A28" s="12"/>
      <c r="B28" s="12"/>
      <c r="C28" s="12"/>
    </row>
    <row r="29" spans="1:4">
      <c r="A29" s="12"/>
      <c r="B29" s="12"/>
      <c r="C29" s="12"/>
    </row>
    <row r="30" spans="1:4">
      <c r="A30" s="12"/>
      <c r="B30" s="12"/>
      <c r="C30" s="12"/>
    </row>
  </sheetData>
  <mergeCells count="22">
    <mergeCell ref="C1:D1"/>
    <mergeCell ref="C2:D2"/>
    <mergeCell ref="C3:D3"/>
    <mergeCell ref="C4:D4"/>
    <mergeCell ref="A6:D6"/>
    <mergeCell ref="A8:C8"/>
    <mergeCell ref="A9:C9"/>
    <mergeCell ref="B10:C10"/>
    <mergeCell ref="B11:C11"/>
    <mergeCell ref="B12:C12"/>
    <mergeCell ref="B13:C13"/>
    <mergeCell ref="B14:C14"/>
    <mergeCell ref="B22:C22"/>
    <mergeCell ref="B23:C23"/>
    <mergeCell ref="B24:C24"/>
    <mergeCell ref="A25:C25"/>
    <mergeCell ref="B15:C15"/>
    <mergeCell ref="B16:C16"/>
    <mergeCell ref="B17:C17"/>
    <mergeCell ref="B18:C18"/>
    <mergeCell ref="B20:C20"/>
    <mergeCell ref="B21:C21"/>
  </mergeCells>
  <pageMargins left="0.98425196850393704" right="0.59055118110236227" top="0.19685039370078741" bottom="0.15748031496062992" header="0.15748031496062992" footer="0.15748031496062992"/>
  <pageSetup paperSize="9" scale="95" orientation="portrait" r:id="rId1"/>
  <headerFooter alignWithMargins="0"/>
</worksheet>
</file>

<file path=xl/worksheets/sheet42.xml><?xml version="1.0" encoding="utf-8"?>
<worksheet xmlns="http://schemas.openxmlformats.org/spreadsheetml/2006/main" xmlns:r="http://schemas.openxmlformats.org/officeDocument/2006/relationships">
  <dimension ref="A1:D30"/>
  <sheetViews>
    <sheetView workbookViewId="0">
      <selection activeCell="C7" sqref="C7"/>
    </sheetView>
  </sheetViews>
  <sheetFormatPr defaultRowHeight="18.75"/>
  <cols>
    <col min="1" max="1" width="5.42578125" style="9" customWidth="1"/>
    <col min="2" max="2" width="41.42578125" style="9" customWidth="1"/>
    <col min="3" max="3" width="23.85546875" style="9" customWidth="1"/>
    <col min="4" max="4" width="20" style="6" customWidth="1"/>
    <col min="5" max="16384" width="9.140625" style="9"/>
  </cols>
  <sheetData>
    <row r="1" spans="1:4" s="1" customFormat="1" ht="16.5" customHeight="1">
      <c r="C1" s="130" t="s">
        <v>229</v>
      </c>
      <c r="D1" s="130"/>
    </row>
    <row r="2" spans="1:4" s="1" customFormat="1" ht="20.25" customHeight="1">
      <c r="C2" s="116" t="s">
        <v>1</v>
      </c>
      <c r="D2" s="116"/>
    </row>
    <row r="3" spans="1:4" s="1" customFormat="1" ht="33.75" customHeight="1">
      <c r="C3" s="143" t="s">
        <v>181</v>
      </c>
      <c r="D3" s="143"/>
    </row>
    <row r="4" spans="1:4" s="1" customFormat="1" ht="18" customHeight="1">
      <c r="C4" s="118" t="str">
        <f>прил.1!B4</f>
        <v>от 13.07.2021 № 6/24</v>
      </c>
      <c r="D4" s="118"/>
    </row>
    <row r="5" spans="1:4" s="1" customFormat="1" ht="6.6" customHeight="1">
      <c r="C5" s="4"/>
      <c r="D5" s="3"/>
    </row>
    <row r="6" spans="1:4" s="68" customFormat="1" ht="76.5" customHeight="1">
      <c r="A6" s="144" t="s">
        <v>296</v>
      </c>
      <c r="B6" s="144"/>
      <c r="C6" s="144"/>
      <c r="D6" s="144"/>
    </row>
    <row r="7" spans="1:4" s="1" customFormat="1" ht="27" customHeight="1">
      <c r="D7" s="28"/>
    </row>
    <row r="8" spans="1:4" s="6" customFormat="1" ht="37.9" customHeight="1">
      <c r="A8" s="120" t="s">
        <v>2</v>
      </c>
      <c r="B8" s="120"/>
      <c r="C8" s="120"/>
      <c r="D8" s="5" t="s">
        <v>3</v>
      </c>
    </row>
    <row r="9" spans="1:4" s="71" customFormat="1" ht="13.5" customHeight="1">
      <c r="A9" s="137">
        <v>1</v>
      </c>
      <c r="B9" s="137"/>
      <c r="C9" s="137"/>
      <c r="D9" s="70">
        <v>2</v>
      </c>
    </row>
    <row r="10" spans="1:4" ht="22.15" customHeight="1">
      <c r="A10" s="83" t="s">
        <v>12</v>
      </c>
      <c r="B10" s="141" t="s">
        <v>59</v>
      </c>
      <c r="C10" s="142"/>
      <c r="D10" s="86"/>
    </row>
    <row r="11" spans="1:4" ht="21.75" customHeight="1">
      <c r="A11" s="83" t="s">
        <v>15</v>
      </c>
      <c r="B11" s="141" t="s">
        <v>60</v>
      </c>
      <c r="C11" s="142"/>
      <c r="D11" s="87"/>
    </row>
    <row r="12" spans="1:4" ht="22.15" customHeight="1">
      <c r="A12" s="83" t="s">
        <v>16</v>
      </c>
      <c r="B12" s="141" t="s">
        <v>62</v>
      </c>
      <c r="C12" s="142"/>
      <c r="D12" s="87"/>
    </row>
    <row r="13" spans="1:4" ht="22.15" customHeight="1">
      <c r="A13" s="83" t="s">
        <v>17</v>
      </c>
      <c r="B13" s="141" t="s">
        <v>63</v>
      </c>
      <c r="C13" s="142"/>
      <c r="D13" s="87"/>
    </row>
    <row r="14" spans="1:4" ht="22.15" customHeight="1">
      <c r="A14" s="83" t="s">
        <v>18</v>
      </c>
      <c r="B14" s="141" t="s">
        <v>64</v>
      </c>
      <c r="C14" s="142"/>
      <c r="D14" s="88"/>
    </row>
    <row r="15" spans="1:4" ht="22.15" customHeight="1">
      <c r="A15" s="83" t="s">
        <v>19</v>
      </c>
      <c r="B15" s="141" t="s">
        <v>65</v>
      </c>
      <c r="C15" s="142"/>
      <c r="D15" s="87"/>
    </row>
    <row r="16" spans="1:4" ht="22.15" customHeight="1">
      <c r="A16" s="83" t="s">
        <v>20</v>
      </c>
      <c r="B16" s="141" t="s">
        <v>66</v>
      </c>
      <c r="C16" s="142"/>
      <c r="D16" s="87"/>
    </row>
    <row r="17" spans="1:4" ht="36.75" customHeight="1">
      <c r="A17" s="83" t="s">
        <v>182</v>
      </c>
      <c r="B17" s="141" t="s">
        <v>183</v>
      </c>
      <c r="C17" s="142"/>
      <c r="D17" s="87"/>
    </row>
    <row r="18" spans="1:4" ht="55.15" customHeight="1">
      <c r="A18" s="83" t="s">
        <v>67</v>
      </c>
      <c r="B18" s="141" t="s">
        <v>189</v>
      </c>
      <c r="C18" s="142"/>
      <c r="D18" s="87">
        <f>D21+D22+D20+D23</f>
        <v>5403</v>
      </c>
    </row>
    <row r="19" spans="1:4" ht="18.600000000000001" customHeight="1">
      <c r="A19" s="72"/>
      <c r="B19" s="84" t="s">
        <v>5</v>
      </c>
      <c r="C19" s="85"/>
      <c r="D19" s="87"/>
    </row>
    <row r="20" spans="1:4" ht="21.75" customHeight="1">
      <c r="A20" s="90" t="s">
        <v>190</v>
      </c>
      <c r="B20" s="141" t="s">
        <v>184</v>
      </c>
      <c r="C20" s="142"/>
      <c r="D20" s="87"/>
    </row>
    <row r="21" spans="1:4" ht="21.75" customHeight="1">
      <c r="A21" s="83" t="s">
        <v>185</v>
      </c>
      <c r="B21" s="141" t="s">
        <v>186</v>
      </c>
      <c r="C21" s="142"/>
      <c r="D21" s="87">
        <v>2132</v>
      </c>
    </row>
    <row r="22" spans="1:4" ht="58.5" customHeight="1">
      <c r="A22" s="83" t="s">
        <v>187</v>
      </c>
      <c r="B22" s="141" t="s">
        <v>191</v>
      </c>
      <c r="C22" s="142"/>
      <c r="D22" s="87">
        <v>3271</v>
      </c>
    </row>
    <row r="23" spans="1:4" ht="36.6" customHeight="1">
      <c r="A23" s="83" t="s">
        <v>188</v>
      </c>
      <c r="B23" s="141" t="s">
        <v>192</v>
      </c>
      <c r="C23" s="142"/>
      <c r="D23" s="87"/>
    </row>
    <row r="24" spans="1:4" ht="36" customHeight="1">
      <c r="A24" s="72" t="s">
        <v>69</v>
      </c>
      <c r="B24" s="134" t="s">
        <v>70</v>
      </c>
      <c r="C24" s="135"/>
      <c r="D24" s="87"/>
    </row>
    <row r="25" spans="1:4" s="78" customFormat="1" ht="35.25" customHeight="1">
      <c r="A25" s="139" t="s">
        <v>71</v>
      </c>
      <c r="B25" s="139"/>
      <c r="C25" s="140"/>
      <c r="D25" s="89">
        <f>D11+D18</f>
        <v>5403</v>
      </c>
    </row>
    <row r="26" spans="1:4" ht="9.75" customHeight="1">
      <c r="A26" s="12"/>
      <c r="B26" s="12"/>
      <c r="C26" s="12"/>
    </row>
    <row r="27" spans="1:4">
      <c r="A27" s="12"/>
      <c r="B27" s="12"/>
      <c r="C27" s="12"/>
    </row>
    <row r="28" spans="1:4">
      <c r="A28" s="12"/>
      <c r="B28" s="12"/>
      <c r="C28" s="12"/>
    </row>
    <row r="29" spans="1:4">
      <c r="A29" s="12"/>
      <c r="B29" s="12"/>
      <c r="C29" s="12"/>
    </row>
    <row r="30" spans="1:4">
      <c r="A30" s="12"/>
      <c r="B30" s="12"/>
      <c r="C30" s="12"/>
    </row>
  </sheetData>
  <mergeCells count="22">
    <mergeCell ref="C1:D1"/>
    <mergeCell ref="C2:D2"/>
    <mergeCell ref="C3:D3"/>
    <mergeCell ref="C4:D4"/>
    <mergeCell ref="A6:D6"/>
    <mergeCell ref="A8:C8"/>
    <mergeCell ref="A9:C9"/>
    <mergeCell ref="B10:C10"/>
    <mergeCell ref="B11:C11"/>
    <mergeCell ref="B12:C12"/>
    <mergeCell ref="B13:C13"/>
    <mergeCell ref="B14:C14"/>
    <mergeCell ref="B22:C22"/>
    <mergeCell ref="B23:C23"/>
    <mergeCell ref="B24:C24"/>
    <mergeCell ref="A25:C25"/>
    <mergeCell ref="B15:C15"/>
    <mergeCell ref="B16:C16"/>
    <mergeCell ref="B17:C17"/>
    <mergeCell ref="B18:C18"/>
    <mergeCell ref="B20:C20"/>
    <mergeCell ref="B21:C21"/>
  </mergeCells>
  <pageMargins left="0.98425196850393704" right="0.59055118110236227" top="0.19685039370078741" bottom="0.15748031496062992" header="0.15748031496062992" footer="0.15748031496062992"/>
  <pageSetup paperSize="9" scale="95" orientation="portrait" r:id="rId1"/>
  <headerFooter alignWithMargins="0"/>
</worksheet>
</file>

<file path=xl/worksheets/sheet43.xml><?xml version="1.0" encoding="utf-8"?>
<worksheet xmlns="http://schemas.openxmlformats.org/spreadsheetml/2006/main" xmlns:r="http://schemas.openxmlformats.org/officeDocument/2006/relationships">
  <dimension ref="A1:D30"/>
  <sheetViews>
    <sheetView workbookViewId="0">
      <selection activeCell="C7" sqref="C7"/>
    </sheetView>
  </sheetViews>
  <sheetFormatPr defaultRowHeight="18.75"/>
  <cols>
    <col min="1" max="1" width="5.42578125" style="9" customWidth="1"/>
    <col min="2" max="2" width="41.42578125" style="9" customWidth="1"/>
    <col min="3" max="3" width="23.85546875" style="9" customWidth="1"/>
    <col min="4" max="4" width="20" style="6" customWidth="1"/>
    <col min="5" max="16384" width="9.140625" style="9"/>
  </cols>
  <sheetData>
    <row r="1" spans="1:4" s="1" customFormat="1" ht="16.5" customHeight="1">
      <c r="C1" s="130" t="s">
        <v>230</v>
      </c>
      <c r="D1" s="130"/>
    </row>
    <row r="2" spans="1:4" s="1" customFormat="1" ht="20.25" customHeight="1">
      <c r="C2" s="116" t="s">
        <v>1</v>
      </c>
      <c r="D2" s="116"/>
    </row>
    <row r="3" spans="1:4" s="1" customFormat="1" ht="33.75" customHeight="1">
      <c r="C3" s="143" t="s">
        <v>181</v>
      </c>
      <c r="D3" s="143"/>
    </row>
    <row r="4" spans="1:4" s="1" customFormat="1" ht="18" customHeight="1">
      <c r="C4" s="118" t="str">
        <f>прил.1!B4</f>
        <v>от 13.07.2021 № 6/24</v>
      </c>
      <c r="D4" s="118"/>
    </row>
    <row r="5" spans="1:4" s="1" customFormat="1" ht="6.6" customHeight="1">
      <c r="C5" s="4"/>
      <c r="D5" s="3"/>
    </row>
    <row r="6" spans="1:4" s="68" customFormat="1" ht="76.5" customHeight="1">
      <c r="A6" s="144" t="s">
        <v>295</v>
      </c>
      <c r="B6" s="144"/>
      <c r="C6" s="144"/>
      <c r="D6" s="144"/>
    </row>
    <row r="7" spans="1:4" s="1" customFormat="1" ht="27" customHeight="1">
      <c r="D7" s="28"/>
    </row>
    <row r="8" spans="1:4" s="6" customFormat="1" ht="37.9" customHeight="1">
      <c r="A8" s="120" t="s">
        <v>2</v>
      </c>
      <c r="B8" s="120"/>
      <c r="C8" s="120"/>
      <c r="D8" s="5" t="s">
        <v>3</v>
      </c>
    </row>
    <row r="9" spans="1:4" s="71" customFormat="1" ht="13.5" customHeight="1">
      <c r="A9" s="137">
        <v>1</v>
      </c>
      <c r="B9" s="137"/>
      <c r="C9" s="137"/>
      <c r="D9" s="70">
        <v>2</v>
      </c>
    </row>
    <row r="10" spans="1:4" ht="22.15" customHeight="1">
      <c r="A10" s="83" t="s">
        <v>12</v>
      </c>
      <c r="B10" s="141" t="s">
        <v>59</v>
      </c>
      <c r="C10" s="142"/>
      <c r="D10" s="86"/>
    </row>
    <row r="11" spans="1:4" ht="21.75" customHeight="1">
      <c r="A11" s="83" t="s">
        <v>15</v>
      </c>
      <c r="B11" s="141" t="s">
        <v>60</v>
      </c>
      <c r="C11" s="142"/>
      <c r="D11" s="87"/>
    </row>
    <row r="12" spans="1:4" ht="22.15" customHeight="1">
      <c r="A12" s="83" t="s">
        <v>16</v>
      </c>
      <c r="B12" s="141" t="s">
        <v>62</v>
      </c>
      <c r="C12" s="142"/>
      <c r="D12" s="87"/>
    </row>
    <row r="13" spans="1:4" ht="22.15" customHeight="1">
      <c r="A13" s="83" t="s">
        <v>17</v>
      </c>
      <c r="B13" s="141" t="s">
        <v>63</v>
      </c>
      <c r="C13" s="142"/>
      <c r="D13" s="87"/>
    </row>
    <row r="14" spans="1:4" ht="22.15" customHeight="1">
      <c r="A14" s="83" t="s">
        <v>18</v>
      </c>
      <c r="B14" s="141" t="s">
        <v>64</v>
      </c>
      <c r="C14" s="142"/>
      <c r="D14" s="88"/>
    </row>
    <row r="15" spans="1:4" ht="22.15" customHeight="1">
      <c r="A15" s="83" t="s">
        <v>19</v>
      </c>
      <c r="B15" s="141" t="s">
        <v>65</v>
      </c>
      <c r="C15" s="142"/>
      <c r="D15" s="87"/>
    </row>
    <row r="16" spans="1:4" ht="22.15" customHeight="1">
      <c r="A16" s="83" t="s">
        <v>20</v>
      </c>
      <c r="B16" s="141" t="s">
        <v>66</v>
      </c>
      <c r="C16" s="142"/>
      <c r="D16" s="87"/>
    </row>
    <row r="17" spans="1:4" ht="36.75" customHeight="1">
      <c r="A17" s="83" t="s">
        <v>182</v>
      </c>
      <c r="B17" s="141" t="s">
        <v>183</v>
      </c>
      <c r="C17" s="142"/>
      <c r="D17" s="87"/>
    </row>
    <row r="18" spans="1:4" ht="55.15" customHeight="1">
      <c r="A18" s="83" t="s">
        <v>67</v>
      </c>
      <c r="B18" s="141" t="s">
        <v>189</v>
      </c>
      <c r="C18" s="142"/>
      <c r="D18" s="87">
        <f>D21+D22+D20+D23</f>
        <v>5403</v>
      </c>
    </row>
    <row r="19" spans="1:4" ht="18.600000000000001" customHeight="1">
      <c r="A19" s="72"/>
      <c r="B19" s="84" t="s">
        <v>5</v>
      </c>
      <c r="C19" s="85"/>
      <c r="D19" s="87"/>
    </row>
    <row r="20" spans="1:4" ht="21.75" customHeight="1">
      <c r="A20" s="90" t="s">
        <v>190</v>
      </c>
      <c r="B20" s="141" t="s">
        <v>184</v>
      </c>
      <c r="C20" s="142"/>
      <c r="D20" s="87"/>
    </row>
    <row r="21" spans="1:4" ht="21.75" customHeight="1">
      <c r="A21" s="83" t="s">
        <v>185</v>
      </c>
      <c r="B21" s="141" t="s">
        <v>186</v>
      </c>
      <c r="C21" s="142"/>
      <c r="D21" s="87">
        <v>2132</v>
      </c>
    </row>
    <row r="22" spans="1:4" ht="58.5" customHeight="1">
      <c r="A22" s="83" t="s">
        <v>187</v>
      </c>
      <c r="B22" s="141" t="s">
        <v>191</v>
      </c>
      <c r="C22" s="142"/>
      <c r="D22" s="87">
        <v>3271</v>
      </c>
    </row>
    <row r="23" spans="1:4" ht="36.6" customHeight="1">
      <c r="A23" s="83" t="s">
        <v>188</v>
      </c>
      <c r="B23" s="141" t="s">
        <v>192</v>
      </c>
      <c r="C23" s="142"/>
      <c r="D23" s="87"/>
    </row>
    <row r="24" spans="1:4" ht="36" customHeight="1">
      <c r="A24" s="72" t="s">
        <v>69</v>
      </c>
      <c r="B24" s="134" t="s">
        <v>70</v>
      </c>
      <c r="C24" s="135"/>
      <c r="D24" s="87"/>
    </row>
    <row r="25" spans="1:4" s="78" customFormat="1" ht="35.25" customHeight="1">
      <c r="A25" s="139" t="s">
        <v>71</v>
      </c>
      <c r="B25" s="139"/>
      <c r="C25" s="140"/>
      <c r="D25" s="89">
        <f>D11+D18</f>
        <v>5403</v>
      </c>
    </row>
    <row r="26" spans="1:4" ht="9.75" customHeight="1">
      <c r="A26" s="12"/>
      <c r="B26" s="12"/>
      <c r="C26" s="12"/>
    </row>
    <row r="27" spans="1:4">
      <c r="A27" s="12"/>
      <c r="B27" s="12"/>
      <c r="C27" s="12"/>
    </row>
    <row r="28" spans="1:4">
      <c r="A28" s="12"/>
      <c r="B28" s="12"/>
      <c r="C28" s="12"/>
    </row>
    <row r="29" spans="1:4">
      <c r="A29" s="12"/>
      <c r="B29" s="12"/>
      <c r="C29" s="12"/>
    </row>
    <row r="30" spans="1:4">
      <c r="A30" s="12"/>
      <c r="B30" s="12"/>
      <c r="C30" s="12"/>
    </row>
  </sheetData>
  <mergeCells count="22">
    <mergeCell ref="C1:D1"/>
    <mergeCell ref="C2:D2"/>
    <mergeCell ref="C3:D3"/>
    <mergeCell ref="C4:D4"/>
    <mergeCell ref="A6:D6"/>
    <mergeCell ref="A8:C8"/>
    <mergeCell ref="A9:C9"/>
    <mergeCell ref="B10:C10"/>
    <mergeCell ref="B11:C11"/>
    <mergeCell ref="B12:C12"/>
    <mergeCell ref="B13:C13"/>
    <mergeCell ref="B14:C14"/>
    <mergeCell ref="B22:C22"/>
    <mergeCell ref="B23:C23"/>
    <mergeCell ref="B24:C24"/>
    <mergeCell ref="A25:C25"/>
    <mergeCell ref="B15:C15"/>
    <mergeCell ref="B16:C16"/>
    <mergeCell ref="B17:C17"/>
    <mergeCell ref="B18:C18"/>
    <mergeCell ref="B20:C20"/>
    <mergeCell ref="B21:C21"/>
  </mergeCells>
  <pageMargins left="0.98425196850393704" right="0.59055118110236227" top="0.19685039370078741" bottom="0.15748031496062992" header="0.15748031496062992" footer="0.15748031496062992"/>
  <pageSetup paperSize="9" scale="95" orientation="portrait" r:id="rId1"/>
  <headerFooter alignWithMargins="0"/>
</worksheet>
</file>

<file path=xl/worksheets/sheet44.xml><?xml version="1.0" encoding="utf-8"?>
<worksheet xmlns="http://schemas.openxmlformats.org/spreadsheetml/2006/main" xmlns:r="http://schemas.openxmlformats.org/officeDocument/2006/relationships">
  <dimension ref="A1:D30"/>
  <sheetViews>
    <sheetView workbookViewId="0">
      <selection activeCell="C7" sqref="C7"/>
    </sheetView>
  </sheetViews>
  <sheetFormatPr defaultRowHeight="18.75"/>
  <cols>
    <col min="1" max="1" width="5.42578125" style="9" customWidth="1"/>
    <col min="2" max="2" width="41.42578125" style="9" customWidth="1"/>
    <col min="3" max="3" width="23.85546875" style="9" customWidth="1"/>
    <col min="4" max="4" width="20" style="6" customWidth="1"/>
    <col min="5" max="16384" width="9.140625" style="9"/>
  </cols>
  <sheetData>
    <row r="1" spans="1:4" s="1" customFormat="1" ht="16.5" customHeight="1">
      <c r="C1" s="130" t="s">
        <v>231</v>
      </c>
      <c r="D1" s="130"/>
    </row>
    <row r="2" spans="1:4" s="1" customFormat="1" ht="20.25" customHeight="1">
      <c r="C2" s="116" t="s">
        <v>1</v>
      </c>
      <c r="D2" s="116"/>
    </row>
    <row r="3" spans="1:4" s="1" customFormat="1" ht="33.75" customHeight="1">
      <c r="C3" s="143" t="s">
        <v>181</v>
      </c>
      <c r="D3" s="143"/>
    </row>
    <row r="4" spans="1:4" s="1" customFormat="1" ht="18" customHeight="1">
      <c r="C4" s="118" t="str">
        <f>прил.1!B4</f>
        <v>от 13.07.2021 № 6/24</v>
      </c>
      <c r="D4" s="118"/>
    </row>
    <row r="5" spans="1:4" s="1" customFormat="1" ht="6.6" customHeight="1">
      <c r="C5" s="4"/>
      <c r="D5" s="3"/>
    </row>
    <row r="6" spans="1:4" s="68" customFormat="1" ht="76.5" customHeight="1">
      <c r="A6" s="144" t="s">
        <v>294</v>
      </c>
      <c r="B6" s="144"/>
      <c r="C6" s="144"/>
      <c r="D6" s="144"/>
    </row>
    <row r="7" spans="1:4" s="1" customFormat="1" ht="27" customHeight="1">
      <c r="D7" s="28"/>
    </row>
    <row r="8" spans="1:4" s="6" customFormat="1" ht="37.9" customHeight="1">
      <c r="A8" s="120" t="s">
        <v>2</v>
      </c>
      <c r="B8" s="120"/>
      <c r="C8" s="120"/>
      <c r="D8" s="5" t="s">
        <v>3</v>
      </c>
    </row>
    <row r="9" spans="1:4" s="71" customFormat="1" ht="13.5" customHeight="1">
      <c r="A9" s="137">
        <v>1</v>
      </c>
      <c r="B9" s="137"/>
      <c r="C9" s="137"/>
      <c r="D9" s="70">
        <v>2</v>
      </c>
    </row>
    <row r="10" spans="1:4" ht="22.15" customHeight="1">
      <c r="A10" s="83" t="s">
        <v>12</v>
      </c>
      <c r="B10" s="141" t="s">
        <v>59</v>
      </c>
      <c r="C10" s="142"/>
      <c r="D10" s="86"/>
    </row>
    <row r="11" spans="1:4" ht="21.75" customHeight="1">
      <c r="A11" s="83" t="s">
        <v>15</v>
      </c>
      <c r="B11" s="141" t="s">
        <v>60</v>
      </c>
      <c r="C11" s="142"/>
      <c r="D11" s="87"/>
    </row>
    <row r="12" spans="1:4" ht="22.15" customHeight="1">
      <c r="A12" s="83" t="s">
        <v>16</v>
      </c>
      <c r="B12" s="141" t="s">
        <v>62</v>
      </c>
      <c r="C12" s="142"/>
      <c r="D12" s="87"/>
    </row>
    <row r="13" spans="1:4" ht="22.15" customHeight="1">
      <c r="A13" s="83" t="s">
        <v>17</v>
      </c>
      <c r="B13" s="141" t="s">
        <v>63</v>
      </c>
      <c r="C13" s="142"/>
      <c r="D13" s="87"/>
    </row>
    <row r="14" spans="1:4" ht="22.15" customHeight="1">
      <c r="A14" s="83" t="s">
        <v>18</v>
      </c>
      <c r="B14" s="141" t="s">
        <v>64</v>
      </c>
      <c r="C14" s="142"/>
      <c r="D14" s="88"/>
    </row>
    <row r="15" spans="1:4" ht="22.15" customHeight="1">
      <c r="A15" s="83" t="s">
        <v>19</v>
      </c>
      <c r="B15" s="141" t="s">
        <v>65</v>
      </c>
      <c r="C15" s="142"/>
      <c r="D15" s="87"/>
    </row>
    <row r="16" spans="1:4" ht="22.15" customHeight="1">
      <c r="A16" s="83" t="s">
        <v>20</v>
      </c>
      <c r="B16" s="141" t="s">
        <v>66</v>
      </c>
      <c r="C16" s="142"/>
      <c r="D16" s="87"/>
    </row>
    <row r="17" spans="1:4" ht="36.75" customHeight="1">
      <c r="A17" s="83" t="s">
        <v>182</v>
      </c>
      <c r="B17" s="141" t="s">
        <v>183</v>
      </c>
      <c r="C17" s="142"/>
      <c r="D17" s="87"/>
    </row>
    <row r="18" spans="1:4" ht="55.15" customHeight="1">
      <c r="A18" s="83" t="s">
        <v>67</v>
      </c>
      <c r="B18" s="141" t="s">
        <v>189</v>
      </c>
      <c r="C18" s="142"/>
      <c r="D18" s="87">
        <f>D21+D22+D20+D23</f>
        <v>5403</v>
      </c>
    </row>
    <row r="19" spans="1:4" ht="18.600000000000001" customHeight="1">
      <c r="A19" s="72"/>
      <c r="B19" s="84" t="s">
        <v>5</v>
      </c>
      <c r="C19" s="85"/>
      <c r="D19" s="87"/>
    </row>
    <row r="20" spans="1:4" ht="21.75" customHeight="1">
      <c r="A20" s="90" t="s">
        <v>190</v>
      </c>
      <c r="B20" s="141" t="s">
        <v>184</v>
      </c>
      <c r="C20" s="142"/>
      <c r="D20" s="87"/>
    </row>
    <row r="21" spans="1:4" ht="21.75" customHeight="1">
      <c r="A21" s="83" t="s">
        <v>185</v>
      </c>
      <c r="B21" s="141" t="s">
        <v>186</v>
      </c>
      <c r="C21" s="142"/>
      <c r="D21" s="87">
        <v>2132</v>
      </c>
    </row>
    <row r="22" spans="1:4" ht="58.5" customHeight="1">
      <c r="A22" s="83" t="s">
        <v>187</v>
      </c>
      <c r="B22" s="141" t="s">
        <v>191</v>
      </c>
      <c r="C22" s="142"/>
      <c r="D22" s="87">
        <v>3271</v>
      </c>
    </row>
    <row r="23" spans="1:4" ht="36.6" customHeight="1">
      <c r="A23" s="83" t="s">
        <v>188</v>
      </c>
      <c r="B23" s="141" t="s">
        <v>192</v>
      </c>
      <c r="C23" s="142"/>
      <c r="D23" s="87"/>
    </row>
    <row r="24" spans="1:4" ht="36" customHeight="1">
      <c r="A24" s="72" t="s">
        <v>69</v>
      </c>
      <c r="B24" s="134" t="s">
        <v>70</v>
      </c>
      <c r="C24" s="135"/>
      <c r="D24" s="87"/>
    </row>
    <row r="25" spans="1:4" s="78" customFormat="1" ht="35.25" customHeight="1">
      <c r="A25" s="139" t="s">
        <v>71</v>
      </c>
      <c r="B25" s="139"/>
      <c r="C25" s="140"/>
      <c r="D25" s="89">
        <f>D11+D18</f>
        <v>5403</v>
      </c>
    </row>
    <row r="26" spans="1:4" ht="9.75" customHeight="1">
      <c r="A26" s="12"/>
      <c r="B26" s="12"/>
      <c r="C26" s="12"/>
    </row>
    <row r="27" spans="1:4">
      <c r="A27" s="12"/>
      <c r="B27" s="12"/>
      <c r="C27" s="12"/>
    </row>
    <row r="28" spans="1:4">
      <c r="A28" s="12"/>
      <c r="B28" s="12"/>
      <c r="C28" s="12"/>
    </row>
    <row r="29" spans="1:4">
      <c r="A29" s="12"/>
      <c r="B29" s="12"/>
      <c r="C29" s="12"/>
    </row>
    <row r="30" spans="1:4">
      <c r="A30" s="12"/>
      <c r="B30" s="12"/>
      <c r="C30" s="12"/>
    </row>
  </sheetData>
  <mergeCells count="22">
    <mergeCell ref="C1:D1"/>
    <mergeCell ref="C2:D2"/>
    <mergeCell ref="C3:D3"/>
    <mergeCell ref="C4:D4"/>
    <mergeCell ref="A6:D6"/>
    <mergeCell ref="A8:C8"/>
    <mergeCell ref="A9:C9"/>
    <mergeCell ref="B10:C10"/>
    <mergeCell ref="B11:C11"/>
    <mergeCell ref="B12:C12"/>
    <mergeCell ref="B13:C13"/>
    <mergeCell ref="B14:C14"/>
    <mergeCell ref="B22:C22"/>
    <mergeCell ref="B23:C23"/>
    <mergeCell ref="B24:C24"/>
    <mergeCell ref="A25:C25"/>
    <mergeCell ref="B15:C15"/>
    <mergeCell ref="B16:C16"/>
    <mergeCell ref="B17:C17"/>
    <mergeCell ref="B18:C18"/>
    <mergeCell ref="B20:C20"/>
    <mergeCell ref="B21:C21"/>
  </mergeCells>
  <pageMargins left="0.98425196850393704" right="0.59055118110236227" top="0.19685039370078741" bottom="0.15748031496062992" header="0.15748031496062992" footer="0.15748031496062992"/>
  <pageSetup paperSize="9" scale="95" orientation="portrait" r:id="rId1"/>
  <headerFooter alignWithMargins="0"/>
</worksheet>
</file>

<file path=xl/worksheets/sheet45.xml><?xml version="1.0" encoding="utf-8"?>
<worksheet xmlns="http://schemas.openxmlformats.org/spreadsheetml/2006/main" xmlns:r="http://schemas.openxmlformats.org/officeDocument/2006/relationships">
  <dimension ref="A1:D30"/>
  <sheetViews>
    <sheetView workbookViewId="0">
      <selection activeCell="C7" sqref="C7"/>
    </sheetView>
  </sheetViews>
  <sheetFormatPr defaultRowHeight="18.75"/>
  <cols>
    <col min="1" max="1" width="5.42578125" style="9" customWidth="1"/>
    <col min="2" max="2" width="41.42578125" style="9" customWidth="1"/>
    <col min="3" max="3" width="23.85546875" style="9" customWidth="1"/>
    <col min="4" max="4" width="20" style="6" customWidth="1"/>
    <col min="5" max="16384" width="9.140625" style="9"/>
  </cols>
  <sheetData>
    <row r="1" spans="1:4" s="1" customFormat="1" ht="16.5" customHeight="1">
      <c r="C1" s="130" t="s">
        <v>232</v>
      </c>
      <c r="D1" s="130"/>
    </row>
    <row r="2" spans="1:4" s="1" customFormat="1" ht="20.25" customHeight="1">
      <c r="C2" s="116" t="s">
        <v>1</v>
      </c>
      <c r="D2" s="116"/>
    </row>
    <row r="3" spans="1:4" s="1" customFormat="1" ht="33.75" customHeight="1">
      <c r="C3" s="143" t="s">
        <v>181</v>
      </c>
      <c r="D3" s="143"/>
    </row>
    <row r="4" spans="1:4" s="1" customFormat="1" ht="18" customHeight="1">
      <c r="C4" s="118" t="str">
        <f>прил.1!B4</f>
        <v>от 13.07.2021 № 6/24</v>
      </c>
      <c r="D4" s="118"/>
    </row>
    <row r="5" spans="1:4" s="1" customFormat="1" ht="6.6" customHeight="1">
      <c r="C5" s="4"/>
      <c r="D5" s="3"/>
    </row>
    <row r="6" spans="1:4" s="68" customFormat="1" ht="76.5" customHeight="1">
      <c r="A6" s="144" t="s">
        <v>293</v>
      </c>
      <c r="B6" s="144"/>
      <c r="C6" s="144"/>
      <c r="D6" s="144"/>
    </row>
    <row r="7" spans="1:4" s="1" customFormat="1" ht="27" customHeight="1">
      <c r="D7" s="28"/>
    </row>
    <row r="8" spans="1:4" s="6" customFormat="1" ht="37.9" customHeight="1">
      <c r="A8" s="120" t="s">
        <v>2</v>
      </c>
      <c r="B8" s="120"/>
      <c r="C8" s="120"/>
      <c r="D8" s="5" t="s">
        <v>3</v>
      </c>
    </row>
    <row r="9" spans="1:4" s="71" customFormat="1" ht="13.5" customHeight="1">
      <c r="A9" s="137">
        <v>1</v>
      </c>
      <c r="B9" s="137"/>
      <c r="C9" s="137"/>
      <c r="D9" s="70">
        <v>2</v>
      </c>
    </row>
    <row r="10" spans="1:4" ht="22.15" customHeight="1">
      <c r="A10" s="83" t="s">
        <v>12</v>
      </c>
      <c r="B10" s="141" t="s">
        <v>59</v>
      </c>
      <c r="C10" s="142"/>
      <c r="D10" s="86"/>
    </row>
    <row r="11" spans="1:4" ht="21.75" customHeight="1">
      <c r="A11" s="83" t="s">
        <v>15</v>
      </c>
      <c r="B11" s="141" t="s">
        <v>60</v>
      </c>
      <c r="C11" s="142"/>
      <c r="D11" s="87"/>
    </row>
    <row r="12" spans="1:4" ht="22.15" customHeight="1">
      <c r="A12" s="83" t="s">
        <v>16</v>
      </c>
      <c r="B12" s="141" t="s">
        <v>62</v>
      </c>
      <c r="C12" s="142"/>
      <c r="D12" s="87"/>
    </row>
    <row r="13" spans="1:4" ht="22.15" customHeight="1">
      <c r="A13" s="83" t="s">
        <v>17</v>
      </c>
      <c r="B13" s="141" t="s">
        <v>63</v>
      </c>
      <c r="C13" s="142"/>
      <c r="D13" s="87"/>
    </row>
    <row r="14" spans="1:4" ht="22.15" customHeight="1">
      <c r="A14" s="83" t="s">
        <v>18</v>
      </c>
      <c r="B14" s="141" t="s">
        <v>64</v>
      </c>
      <c r="C14" s="142"/>
      <c r="D14" s="88"/>
    </row>
    <row r="15" spans="1:4" ht="22.15" customHeight="1">
      <c r="A15" s="83" t="s">
        <v>19</v>
      </c>
      <c r="B15" s="141" t="s">
        <v>65</v>
      </c>
      <c r="C15" s="142"/>
      <c r="D15" s="87"/>
    </row>
    <row r="16" spans="1:4" ht="22.15" customHeight="1">
      <c r="A16" s="83" t="s">
        <v>20</v>
      </c>
      <c r="B16" s="141" t="s">
        <v>66</v>
      </c>
      <c r="C16" s="142"/>
      <c r="D16" s="87"/>
    </row>
    <row r="17" spans="1:4" ht="36.75" customHeight="1">
      <c r="A17" s="83" t="s">
        <v>182</v>
      </c>
      <c r="B17" s="141" t="s">
        <v>183</v>
      </c>
      <c r="C17" s="142"/>
      <c r="D17" s="87"/>
    </row>
    <row r="18" spans="1:4" ht="55.15" customHeight="1">
      <c r="A18" s="83" t="s">
        <v>67</v>
      </c>
      <c r="B18" s="141" t="s">
        <v>189</v>
      </c>
      <c r="C18" s="142"/>
      <c r="D18" s="87">
        <f>D21+D22+D20+D23</f>
        <v>5403</v>
      </c>
    </row>
    <row r="19" spans="1:4" ht="18.600000000000001" customHeight="1">
      <c r="A19" s="72"/>
      <c r="B19" s="84" t="s">
        <v>5</v>
      </c>
      <c r="C19" s="85"/>
      <c r="D19" s="87"/>
    </row>
    <row r="20" spans="1:4" ht="21.75" customHeight="1">
      <c r="A20" s="90" t="s">
        <v>190</v>
      </c>
      <c r="B20" s="141" t="s">
        <v>184</v>
      </c>
      <c r="C20" s="142"/>
      <c r="D20" s="87"/>
    </row>
    <row r="21" spans="1:4" ht="21.75" customHeight="1">
      <c r="A21" s="83" t="s">
        <v>185</v>
      </c>
      <c r="B21" s="141" t="s">
        <v>186</v>
      </c>
      <c r="C21" s="142"/>
      <c r="D21" s="87">
        <v>2132</v>
      </c>
    </row>
    <row r="22" spans="1:4" ht="58.5" customHeight="1">
      <c r="A22" s="83" t="s">
        <v>187</v>
      </c>
      <c r="B22" s="141" t="s">
        <v>191</v>
      </c>
      <c r="C22" s="142"/>
      <c r="D22" s="87">
        <v>3271</v>
      </c>
    </row>
    <row r="23" spans="1:4" ht="36.6" customHeight="1">
      <c r="A23" s="83" t="s">
        <v>188</v>
      </c>
      <c r="B23" s="141" t="s">
        <v>192</v>
      </c>
      <c r="C23" s="142"/>
      <c r="D23" s="87"/>
    </row>
    <row r="24" spans="1:4" ht="36" customHeight="1">
      <c r="A24" s="72" t="s">
        <v>69</v>
      </c>
      <c r="B24" s="134" t="s">
        <v>70</v>
      </c>
      <c r="C24" s="135"/>
      <c r="D24" s="87"/>
    </row>
    <row r="25" spans="1:4" s="78" customFormat="1" ht="35.25" customHeight="1">
      <c r="A25" s="139" t="s">
        <v>71</v>
      </c>
      <c r="B25" s="139"/>
      <c r="C25" s="140"/>
      <c r="D25" s="89">
        <f>D11+D18</f>
        <v>5403</v>
      </c>
    </row>
    <row r="26" spans="1:4" ht="9.75" customHeight="1">
      <c r="A26" s="12"/>
      <c r="B26" s="12"/>
      <c r="C26" s="12"/>
    </row>
    <row r="27" spans="1:4">
      <c r="A27" s="12"/>
      <c r="B27" s="12"/>
      <c r="C27" s="12"/>
    </row>
    <row r="28" spans="1:4">
      <c r="A28" s="12"/>
      <c r="B28" s="12"/>
      <c r="C28" s="12"/>
    </row>
    <row r="29" spans="1:4">
      <c r="A29" s="12"/>
      <c r="B29" s="12"/>
      <c r="C29" s="12"/>
    </row>
    <row r="30" spans="1:4">
      <c r="A30" s="12"/>
      <c r="B30" s="12"/>
      <c r="C30" s="12"/>
    </row>
  </sheetData>
  <mergeCells count="22">
    <mergeCell ref="C1:D1"/>
    <mergeCell ref="C2:D2"/>
    <mergeCell ref="C3:D3"/>
    <mergeCell ref="C4:D4"/>
    <mergeCell ref="A6:D6"/>
    <mergeCell ref="A8:C8"/>
    <mergeCell ref="A9:C9"/>
    <mergeCell ref="B10:C10"/>
    <mergeCell ref="B11:C11"/>
    <mergeCell ref="B12:C12"/>
    <mergeCell ref="B13:C13"/>
    <mergeCell ref="B14:C14"/>
    <mergeCell ref="B22:C22"/>
    <mergeCell ref="B23:C23"/>
    <mergeCell ref="B24:C24"/>
    <mergeCell ref="A25:C25"/>
    <mergeCell ref="B15:C15"/>
    <mergeCell ref="B16:C16"/>
    <mergeCell ref="B17:C17"/>
    <mergeCell ref="B18:C18"/>
    <mergeCell ref="B20:C20"/>
    <mergeCell ref="B21:C21"/>
  </mergeCells>
  <pageMargins left="0.98425196850393704" right="0.59055118110236227" top="0.19685039370078741" bottom="0.15748031496062992" header="0.15748031496062992" footer="0.15748031496062992"/>
  <pageSetup paperSize="9" scale="95" orientation="portrait" r:id="rId1"/>
  <headerFooter alignWithMargins="0"/>
</worksheet>
</file>

<file path=xl/worksheets/sheet46.xml><?xml version="1.0" encoding="utf-8"?>
<worksheet xmlns="http://schemas.openxmlformats.org/spreadsheetml/2006/main" xmlns:r="http://schemas.openxmlformats.org/officeDocument/2006/relationships">
  <dimension ref="A1:D30"/>
  <sheetViews>
    <sheetView workbookViewId="0">
      <selection activeCell="C7" sqref="C7"/>
    </sheetView>
  </sheetViews>
  <sheetFormatPr defaultRowHeight="18.75"/>
  <cols>
    <col min="1" max="1" width="5.42578125" style="9" customWidth="1"/>
    <col min="2" max="2" width="41.42578125" style="9" customWidth="1"/>
    <col min="3" max="3" width="23.85546875" style="9" customWidth="1"/>
    <col min="4" max="4" width="20" style="6" customWidth="1"/>
    <col min="5" max="16384" width="9.140625" style="9"/>
  </cols>
  <sheetData>
    <row r="1" spans="1:4" s="1" customFormat="1" ht="16.5" customHeight="1">
      <c r="C1" s="130" t="s">
        <v>233</v>
      </c>
      <c r="D1" s="130"/>
    </row>
    <row r="2" spans="1:4" s="1" customFormat="1" ht="20.25" customHeight="1">
      <c r="C2" s="116" t="s">
        <v>1</v>
      </c>
      <c r="D2" s="116"/>
    </row>
    <row r="3" spans="1:4" s="1" customFormat="1" ht="33.75" customHeight="1">
      <c r="C3" s="143" t="s">
        <v>181</v>
      </c>
      <c r="D3" s="143"/>
    </row>
    <row r="4" spans="1:4" s="1" customFormat="1" ht="18" customHeight="1">
      <c r="C4" s="118" t="str">
        <f>прил.1!B4</f>
        <v>от 13.07.2021 № 6/24</v>
      </c>
      <c r="D4" s="118"/>
    </row>
    <row r="5" spans="1:4" s="1" customFormat="1" ht="6.6" customHeight="1">
      <c r="C5" s="4"/>
      <c r="D5" s="3"/>
    </row>
    <row r="6" spans="1:4" s="68" customFormat="1" ht="76.5" customHeight="1">
      <c r="A6" s="144" t="s">
        <v>292</v>
      </c>
      <c r="B6" s="144"/>
      <c r="C6" s="144"/>
      <c r="D6" s="144"/>
    </row>
    <row r="7" spans="1:4" s="1" customFormat="1" ht="27" customHeight="1">
      <c r="D7" s="28"/>
    </row>
    <row r="8" spans="1:4" s="6" customFormat="1" ht="37.9" customHeight="1">
      <c r="A8" s="120" t="s">
        <v>2</v>
      </c>
      <c r="B8" s="120"/>
      <c r="C8" s="120"/>
      <c r="D8" s="5" t="s">
        <v>3</v>
      </c>
    </row>
    <row r="9" spans="1:4" s="71" customFormat="1" ht="13.5" customHeight="1">
      <c r="A9" s="137">
        <v>1</v>
      </c>
      <c r="B9" s="137"/>
      <c r="C9" s="137"/>
      <c r="D9" s="70">
        <v>2</v>
      </c>
    </row>
    <row r="10" spans="1:4" ht="22.15" customHeight="1">
      <c r="A10" s="83" t="s">
        <v>12</v>
      </c>
      <c r="B10" s="141" t="s">
        <v>59</v>
      </c>
      <c r="C10" s="142"/>
      <c r="D10" s="86"/>
    </row>
    <row r="11" spans="1:4" ht="21.75" customHeight="1">
      <c r="A11" s="83" t="s">
        <v>15</v>
      </c>
      <c r="B11" s="141" t="s">
        <v>60</v>
      </c>
      <c r="C11" s="142"/>
      <c r="D11" s="87"/>
    </row>
    <row r="12" spans="1:4" ht="22.15" customHeight="1">
      <c r="A12" s="83" t="s">
        <v>16</v>
      </c>
      <c r="B12" s="141" t="s">
        <v>62</v>
      </c>
      <c r="C12" s="142"/>
      <c r="D12" s="87"/>
    </row>
    <row r="13" spans="1:4" ht="22.15" customHeight="1">
      <c r="A13" s="83" t="s">
        <v>17</v>
      </c>
      <c r="B13" s="141" t="s">
        <v>63</v>
      </c>
      <c r="C13" s="142"/>
      <c r="D13" s="87"/>
    </row>
    <row r="14" spans="1:4" ht="22.15" customHeight="1">
      <c r="A14" s="83" t="s">
        <v>18</v>
      </c>
      <c r="B14" s="141" t="s">
        <v>64</v>
      </c>
      <c r="C14" s="142"/>
      <c r="D14" s="88"/>
    </row>
    <row r="15" spans="1:4" ht="22.15" customHeight="1">
      <c r="A15" s="83" t="s">
        <v>19</v>
      </c>
      <c r="B15" s="141" t="s">
        <v>65</v>
      </c>
      <c r="C15" s="142"/>
      <c r="D15" s="87"/>
    </row>
    <row r="16" spans="1:4" ht="22.15" customHeight="1">
      <c r="A16" s="83" t="s">
        <v>20</v>
      </c>
      <c r="B16" s="141" t="s">
        <v>66</v>
      </c>
      <c r="C16" s="142"/>
      <c r="D16" s="87"/>
    </row>
    <row r="17" spans="1:4" ht="36.75" customHeight="1">
      <c r="A17" s="83" t="s">
        <v>182</v>
      </c>
      <c r="B17" s="141" t="s">
        <v>183</v>
      </c>
      <c r="C17" s="142"/>
      <c r="D17" s="87"/>
    </row>
    <row r="18" spans="1:4" ht="55.15" customHeight="1">
      <c r="A18" s="83" t="s">
        <v>67</v>
      </c>
      <c r="B18" s="141" t="s">
        <v>189</v>
      </c>
      <c r="C18" s="142"/>
      <c r="D18" s="87">
        <f>D21+D22+D20+D23</f>
        <v>5403</v>
      </c>
    </row>
    <row r="19" spans="1:4" ht="18.600000000000001" customHeight="1">
      <c r="A19" s="72"/>
      <c r="B19" s="84" t="s">
        <v>5</v>
      </c>
      <c r="C19" s="85"/>
      <c r="D19" s="87"/>
    </row>
    <row r="20" spans="1:4" ht="21.75" customHeight="1">
      <c r="A20" s="90" t="s">
        <v>190</v>
      </c>
      <c r="B20" s="141" t="s">
        <v>184</v>
      </c>
      <c r="C20" s="142"/>
      <c r="D20" s="87"/>
    </row>
    <row r="21" spans="1:4" ht="21.75" customHeight="1">
      <c r="A21" s="83" t="s">
        <v>185</v>
      </c>
      <c r="B21" s="141" t="s">
        <v>186</v>
      </c>
      <c r="C21" s="142"/>
      <c r="D21" s="87">
        <v>2132</v>
      </c>
    </row>
    <row r="22" spans="1:4" ht="58.5" customHeight="1">
      <c r="A22" s="83" t="s">
        <v>187</v>
      </c>
      <c r="B22" s="141" t="s">
        <v>191</v>
      </c>
      <c r="C22" s="142"/>
      <c r="D22" s="87">
        <v>3271</v>
      </c>
    </row>
    <row r="23" spans="1:4" ht="36.6" customHeight="1">
      <c r="A23" s="83" t="s">
        <v>188</v>
      </c>
      <c r="B23" s="141" t="s">
        <v>192</v>
      </c>
      <c r="C23" s="142"/>
      <c r="D23" s="87"/>
    </row>
    <row r="24" spans="1:4" ht="36" customHeight="1">
      <c r="A24" s="72" t="s">
        <v>69</v>
      </c>
      <c r="B24" s="134" t="s">
        <v>70</v>
      </c>
      <c r="C24" s="135"/>
      <c r="D24" s="87"/>
    </row>
    <row r="25" spans="1:4" s="78" customFormat="1" ht="35.25" customHeight="1">
      <c r="A25" s="139" t="s">
        <v>71</v>
      </c>
      <c r="B25" s="139"/>
      <c r="C25" s="140"/>
      <c r="D25" s="89">
        <f>D11+D18</f>
        <v>5403</v>
      </c>
    </row>
    <row r="26" spans="1:4" ht="9.75" customHeight="1">
      <c r="A26" s="12"/>
      <c r="B26" s="12"/>
      <c r="C26" s="12"/>
    </row>
    <row r="27" spans="1:4">
      <c r="A27" s="12"/>
      <c r="B27" s="12"/>
      <c r="C27" s="12"/>
    </row>
    <row r="28" spans="1:4">
      <c r="A28" s="12"/>
      <c r="B28" s="12"/>
      <c r="C28" s="12"/>
    </row>
    <row r="29" spans="1:4">
      <c r="A29" s="12"/>
      <c r="B29" s="12"/>
      <c r="C29" s="12"/>
    </row>
    <row r="30" spans="1:4">
      <c r="A30" s="12"/>
      <c r="B30" s="12"/>
      <c r="C30" s="12"/>
    </row>
  </sheetData>
  <mergeCells count="22">
    <mergeCell ref="C1:D1"/>
    <mergeCell ref="C2:D2"/>
    <mergeCell ref="C3:D3"/>
    <mergeCell ref="C4:D4"/>
    <mergeCell ref="A6:D6"/>
    <mergeCell ref="A8:C8"/>
    <mergeCell ref="A9:C9"/>
    <mergeCell ref="B10:C10"/>
    <mergeCell ref="B11:C11"/>
    <mergeCell ref="B12:C12"/>
    <mergeCell ref="B13:C13"/>
    <mergeCell ref="B14:C14"/>
    <mergeCell ref="B22:C22"/>
    <mergeCell ref="B23:C23"/>
    <mergeCell ref="B24:C24"/>
    <mergeCell ref="A25:C25"/>
    <mergeCell ref="B15:C15"/>
    <mergeCell ref="B16:C16"/>
    <mergeCell ref="B17:C17"/>
    <mergeCell ref="B18:C18"/>
    <mergeCell ref="B20:C20"/>
    <mergeCell ref="B21:C21"/>
  </mergeCells>
  <pageMargins left="0.98425196850393704" right="0.59055118110236227" top="0.19685039370078741" bottom="0.15748031496062992" header="0.15748031496062992" footer="0.15748031496062992"/>
  <pageSetup paperSize="9" scale="95" orientation="portrait" r:id="rId1"/>
  <headerFooter alignWithMargins="0"/>
</worksheet>
</file>

<file path=xl/worksheets/sheet47.xml><?xml version="1.0" encoding="utf-8"?>
<worksheet xmlns="http://schemas.openxmlformats.org/spreadsheetml/2006/main" xmlns:r="http://schemas.openxmlformats.org/officeDocument/2006/relationships">
  <dimension ref="A1:D30"/>
  <sheetViews>
    <sheetView workbookViewId="0">
      <selection activeCell="C7" sqref="C7"/>
    </sheetView>
  </sheetViews>
  <sheetFormatPr defaultRowHeight="18.75"/>
  <cols>
    <col min="1" max="1" width="5.42578125" style="9" customWidth="1"/>
    <col min="2" max="2" width="41.42578125" style="9" customWidth="1"/>
    <col min="3" max="3" width="23.85546875" style="9" customWidth="1"/>
    <col min="4" max="4" width="20" style="6" customWidth="1"/>
    <col min="5" max="16384" width="9.140625" style="9"/>
  </cols>
  <sheetData>
    <row r="1" spans="1:4" s="1" customFormat="1" ht="16.5" customHeight="1">
      <c r="C1" s="130" t="s">
        <v>234</v>
      </c>
      <c r="D1" s="130"/>
    </row>
    <row r="2" spans="1:4" s="1" customFormat="1" ht="20.25" customHeight="1">
      <c r="C2" s="116" t="s">
        <v>1</v>
      </c>
      <c r="D2" s="116"/>
    </row>
    <row r="3" spans="1:4" s="1" customFormat="1" ht="33.75" customHeight="1">
      <c r="C3" s="143" t="s">
        <v>181</v>
      </c>
      <c r="D3" s="143"/>
    </row>
    <row r="4" spans="1:4" s="1" customFormat="1" ht="18" customHeight="1">
      <c r="C4" s="118" t="str">
        <f>прил.1!B4</f>
        <v>от 13.07.2021 № 6/24</v>
      </c>
      <c r="D4" s="118"/>
    </row>
    <row r="5" spans="1:4" s="1" customFormat="1" ht="6.6" customHeight="1">
      <c r="C5" s="4"/>
      <c r="D5" s="3"/>
    </row>
    <row r="6" spans="1:4" s="68" customFormat="1" ht="76.5" customHeight="1">
      <c r="A6" s="144" t="s">
        <v>291</v>
      </c>
      <c r="B6" s="144"/>
      <c r="C6" s="144"/>
      <c r="D6" s="144"/>
    </row>
    <row r="7" spans="1:4" s="1" customFormat="1" ht="27" customHeight="1">
      <c r="D7" s="28"/>
    </row>
    <row r="8" spans="1:4" s="6" customFormat="1" ht="37.9" customHeight="1">
      <c r="A8" s="120" t="s">
        <v>2</v>
      </c>
      <c r="B8" s="120"/>
      <c r="C8" s="120"/>
      <c r="D8" s="5" t="s">
        <v>3</v>
      </c>
    </row>
    <row r="9" spans="1:4" s="71" customFormat="1" ht="13.5" customHeight="1">
      <c r="A9" s="137">
        <v>1</v>
      </c>
      <c r="B9" s="137"/>
      <c r="C9" s="137"/>
      <c r="D9" s="70">
        <v>2</v>
      </c>
    </row>
    <row r="10" spans="1:4" ht="22.15" customHeight="1">
      <c r="A10" s="83" t="s">
        <v>12</v>
      </c>
      <c r="B10" s="141" t="s">
        <v>59</v>
      </c>
      <c r="C10" s="142"/>
      <c r="D10" s="86"/>
    </row>
    <row r="11" spans="1:4" ht="21.75" customHeight="1">
      <c r="A11" s="83" t="s">
        <v>15</v>
      </c>
      <c r="B11" s="141" t="s">
        <v>60</v>
      </c>
      <c r="C11" s="142"/>
      <c r="D11" s="87"/>
    </row>
    <row r="12" spans="1:4" ht="22.15" customHeight="1">
      <c r="A12" s="83" t="s">
        <v>16</v>
      </c>
      <c r="B12" s="141" t="s">
        <v>62</v>
      </c>
      <c r="C12" s="142"/>
      <c r="D12" s="87"/>
    </row>
    <row r="13" spans="1:4" ht="22.15" customHeight="1">
      <c r="A13" s="83" t="s">
        <v>17</v>
      </c>
      <c r="B13" s="141" t="s">
        <v>63</v>
      </c>
      <c r="C13" s="142"/>
      <c r="D13" s="87"/>
    </row>
    <row r="14" spans="1:4" ht="22.15" customHeight="1">
      <c r="A14" s="83" t="s">
        <v>18</v>
      </c>
      <c r="B14" s="141" t="s">
        <v>64</v>
      </c>
      <c r="C14" s="142"/>
      <c r="D14" s="88"/>
    </row>
    <row r="15" spans="1:4" ht="22.15" customHeight="1">
      <c r="A15" s="83" t="s">
        <v>19</v>
      </c>
      <c r="B15" s="141" t="s">
        <v>65</v>
      </c>
      <c r="C15" s="142"/>
      <c r="D15" s="87"/>
    </row>
    <row r="16" spans="1:4" ht="22.15" customHeight="1">
      <c r="A16" s="83" t="s">
        <v>20</v>
      </c>
      <c r="B16" s="141" t="s">
        <v>66</v>
      </c>
      <c r="C16" s="142"/>
      <c r="D16" s="87"/>
    </row>
    <row r="17" spans="1:4" ht="36.75" customHeight="1">
      <c r="A17" s="83" t="s">
        <v>182</v>
      </c>
      <c r="B17" s="141" t="s">
        <v>183</v>
      </c>
      <c r="C17" s="142"/>
      <c r="D17" s="87"/>
    </row>
    <row r="18" spans="1:4" ht="55.15" customHeight="1">
      <c r="A18" s="83" t="s">
        <v>67</v>
      </c>
      <c r="B18" s="141" t="s">
        <v>189</v>
      </c>
      <c r="C18" s="142"/>
      <c r="D18" s="87">
        <f>D21+D22+D20+D23</f>
        <v>5403</v>
      </c>
    </row>
    <row r="19" spans="1:4" ht="18.600000000000001" customHeight="1">
      <c r="A19" s="72"/>
      <c r="B19" s="84" t="s">
        <v>5</v>
      </c>
      <c r="C19" s="85"/>
      <c r="D19" s="87"/>
    </row>
    <row r="20" spans="1:4" ht="21.75" customHeight="1">
      <c r="A20" s="90" t="s">
        <v>190</v>
      </c>
      <c r="B20" s="141" t="s">
        <v>184</v>
      </c>
      <c r="C20" s="142"/>
      <c r="D20" s="87"/>
    </row>
    <row r="21" spans="1:4" ht="21.75" customHeight="1">
      <c r="A21" s="83" t="s">
        <v>185</v>
      </c>
      <c r="B21" s="141" t="s">
        <v>186</v>
      </c>
      <c r="C21" s="142"/>
      <c r="D21" s="87">
        <v>2132</v>
      </c>
    </row>
    <row r="22" spans="1:4" ht="58.5" customHeight="1">
      <c r="A22" s="83" t="s">
        <v>187</v>
      </c>
      <c r="B22" s="141" t="s">
        <v>191</v>
      </c>
      <c r="C22" s="142"/>
      <c r="D22" s="87">
        <v>3271</v>
      </c>
    </row>
    <row r="23" spans="1:4" ht="36.6" customHeight="1">
      <c r="A23" s="83" t="s">
        <v>188</v>
      </c>
      <c r="B23" s="141" t="s">
        <v>192</v>
      </c>
      <c r="C23" s="142"/>
      <c r="D23" s="87"/>
    </row>
    <row r="24" spans="1:4" ht="36" customHeight="1">
      <c r="A24" s="72" t="s">
        <v>69</v>
      </c>
      <c r="B24" s="134" t="s">
        <v>70</v>
      </c>
      <c r="C24" s="135"/>
      <c r="D24" s="87"/>
    </row>
    <row r="25" spans="1:4" s="78" customFormat="1" ht="35.25" customHeight="1">
      <c r="A25" s="139" t="s">
        <v>71</v>
      </c>
      <c r="B25" s="139"/>
      <c r="C25" s="140"/>
      <c r="D25" s="89">
        <f>D11+D18</f>
        <v>5403</v>
      </c>
    </row>
    <row r="26" spans="1:4" ht="9.75" customHeight="1">
      <c r="A26" s="12"/>
      <c r="B26" s="12"/>
      <c r="C26" s="12"/>
    </row>
    <row r="27" spans="1:4">
      <c r="A27" s="12"/>
      <c r="B27" s="12"/>
      <c r="C27" s="12"/>
    </row>
    <row r="28" spans="1:4">
      <c r="A28" s="12"/>
      <c r="B28" s="12"/>
      <c r="C28" s="12"/>
    </row>
    <row r="29" spans="1:4">
      <c r="A29" s="12"/>
      <c r="B29" s="12"/>
      <c r="C29" s="12"/>
    </row>
    <row r="30" spans="1:4">
      <c r="A30" s="12"/>
      <c r="B30" s="12"/>
      <c r="C30" s="12"/>
    </row>
  </sheetData>
  <mergeCells count="22">
    <mergeCell ref="C1:D1"/>
    <mergeCell ref="C2:D2"/>
    <mergeCell ref="C3:D3"/>
    <mergeCell ref="C4:D4"/>
    <mergeCell ref="A6:D6"/>
    <mergeCell ref="A8:C8"/>
    <mergeCell ref="A9:C9"/>
    <mergeCell ref="B10:C10"/>
    <mergeCell ref="B11:C11"/>
    <mergeCell ref="B12:C12"/>
    <mergeCell ref="B13:C13"/>
    <mergeCell ref="B14:C14"/>
    <mergeCell ref="B22:C22"/>
    <mergeCell ref="B23:C23"/>
    <mergeCell ref="B24:C24"/>
    <mergeCell ref="A25:C25"/>
    <mergeCell ref="B15:C15"/>
    <mergeCell ref="B16:C16"/>
    <mergeCell ref="B17:C17"/>
    <mergeCell ref="B18:C18"/>
    <mergeCell ref="B20:C20"/>
    <mergeCell ref="B21:C21"/>
  </mergeCells>
  <pageMargins left="0.98425196850393704" right="0.59055118110236227" top="0.19685039370078741" bottom="0.15748031496062992" header="0.15748031496062992" footer="0.15748031496062992"/>
  <pageSetup paperSize="9" scale="95" orientation="portrait" r:id="rId1"/>
  <headerFooter alignWithMargins="0"/>
</worksheet>
</file>

<file path=xl/worksheets/sheet48.xml><?xml version="1.0" encoding="utf-8"?>
<worksheet xmlns="http://schemas.openxmlformats.org/spreadsheetml/2006/main" xmlns:r="http://schemas.openxmlformats.org/officeDocument/2006/relationships">
  <dimension ref="A1:D30"/>
  <sheetViews>
    <sheetView workbookViewId="0">
      <selection activeCell="C7" sqref="C7"/>
    </sheetView>
  </sheetViews>
  <sheetFormatPr defaultRowHeight="18.75"/>
  <cols>
    <col min="1" max="1" width="5.42578125" style="9" customWidth="1"/>
    <col min="2" max="2" width="41.42578125" style="9" customWidth="1"/>
    <col min="3" max="3" width="23.85546875" style="9" customWidth="1"/>
    <col min="4" max="4" width="20" style="6" customWidth="1"/>
    <col min="5" max="16384" width="9.140625" style="9"/>
  </cols>
  <sheetData>
    <row r="1" spans="1:4" s="1" customFormat="1" ht="16.5" customHeight="1">
      <c r="C1" s="130" t="s">
        <v>235</v>
      </c>
      <c r="D1" s="130"/>
    </row>
    <row r="2" spans="1:4" s="1" customFormat="1" ht="20.25" customHeight="1">
      <c r="C2" s="116" t="s">
        <v>1</v>
      </c>
      <c r="D2" s="116"/>
    </row>
    <row r="3" spans="1:4" s="1" customFormat="1" ht="33.75" customHeight="1">
      <c r="C3" s="143" t="s">
        <v>181</v>
      </c>
      <c r="D3" s="143"/>
    </row>
    <row r="4" spans="1:4" s="1" customFormat="1" ht="18" customHeight="1">
      <c r="C4" s="118" t="str">
        <f>прил.1!B4</f>
        <v>от 13.07.2021 № 6/24</v>
      </c>
      <c r="D4" s="118"/>
    </row>
    <row r="5" spans="1:4" s="1" customFormat="1" ht="6.6" customHeight="1">
      <c r="C5" s="4"/>
      <c r="D5" s="3"/>
    </row>
    <row r="6" spans="1:4" s="68" customFormat="1" ht="76.5" customHeight="1">
      <c r="A6" s="144" t="s">
        <v>290</v>
      </c>
      <c r="B6" s="144"/>
      <c r="C6" s="144"/>
      <c r="D6" s="144"/>
    </row>
    <row r="7" spans="1:4" s="1" customFormat="1" ht="27" customHeight="1">
      <c r="D7" s="28"/>
    </row>
    <row r="8" spans="1:4" s="6" customFormat="1" ht="37.9" customHeight="1">
      <c r="A8" s="120" t="s">
        <v>2</v>
      </c>
      <c r="B8" s="120"/>
      <c r="C8" s="120"/>
      <c r="D8" s="5" t="s">
        <v>3</v>
      </c>
    </row>
    <row r="9" spans="1:4" s="71" customFormat="1" ht="13.5" customHeight="1">
      <c r="A9" s="137">
        <v>1</v>
      </c>
      <c r="B9" s="137"/>
      <c r="C9" s="137"/>
      <c r="D9" s="70">
        <v>2</v>
      </c>
    </row>
    <row r="10" spans="1:4" ht="22.15" customHeight="1">
      <c r="A10" s="83" t="s">
        <v>12</v>
      </c>
      <c r="B10" s="141" t="s">
        <v>59</v>
      </c>
      <c r="C10" s="142"/>
      <c r="D10" s="86"/>
    </row>
    <row r="11" spans="1:4" ht="21.75" customHeight="1">
      <c r="A11" s="83" t="s">
        <v>15</v>
      </c>
      <c r="B11" s="141" t="s">
        <v>60</v>
      </c>
      <c r="C11" s="142"/>
      <c r="D11" s="87"/>
    </row>
    <row r="12" spans="1:4" ht="22.15" customHeight="1">
      <c r="A12" s="83" t="s">
        <v>16</v>
      </c>
      <c r="B12" s="141" t="s">
        <v>62</v>
      </c>
      <c r="C12" s="142"/>
      <c r="D12" s="87"/>
    </row>
    <row r="13" spans="1:4" ht="22.15" customHeight="1">
      <c r="A13" s="83" t="s">
        <v>17</v>
      </c>
      <c r="B13" s="141" t="s">
        <v>63</v>
      </c>
      <c r="C13" s="142"/>
      <c r="D13" s="87"/>
    </row>
    <row r="14" spans="1:4" ht="22.15" customHeight="1">
      <c r="A14" s="83" t="s">
        <v>18</v>
      </c>
      <c r="B14" s="141" t="s">
        <v>64</v>
      </c>
      <c r="C14" s="142"/>
      <c r="D14" s="88"/>
    </row>
    <row r="15" spans="1:4" ht="22.15" customHeight="1">
      <c r="A15" s="83" t="s">
        <v>19</v>
      </c>
      <c r="B15" s="141" t="s">
        <v>65</v>
      </c>
      <c r="C15" s="142"/>
      <c r="D15" s="87"/>
    </row>
    <row r="16" spans="1:4" ht="22.15" customHeight="1">
      <c r="A16" s="83" t="s">
        <v>20</v>
      </c>
      <c r="B16" s="141" t="s">
        <v>66</v>
      </c>
      <c r="C16" s="142"/>
      <c r="D16" s="87"/>
    </row>
    <row r="17" spans="1:4" ht="36.75" customHeight="1">
      <c r="A17" s="83" t="s">
        <v>182</v>
      </c>
      <c r="B17" s="141" t="s">
        <v>183</v>
      </c>
      <c r="C17" s="142"/>
      <c r="D17" s="87"/>
    </row>
    <row r="18" spans="1:4" ht="55.15" customHeight="1">
      <c r="A18" s="83" t="s">
        <v>67</v>
      </c>
      <c r="B18" s="141" t="s">
        <v>189</v>
      </c>
      <c r="C18" s="142"/>
      <c r="D18" s="87">
        <f>D21+D22+D20+D23</f>
        <v>5403</v>
      </c>
    </row>
    <row r="19" spans="1:4" ht="18.600000000000001" customHeight="1">
      <c r="A19" s="72"/>
      <c r="B19" s="84" t="s">
        <v>5</v>
      </c>
      <c r="C19" s="85"/>
      <c r="D19" s="87"/>
    </row>
    <row r="20" spans="1:4" ht="21.75" customHeight="1">
      <c r="A20" s="90" t="s">
        <v>190</v>
      </c>
      <c r="B20" s="141" t="s">
        <v>184</v>
      </c>
      <c r="C20" s="142"/>
      <c r="D20" s="87"/>
    </row>
    <row r="21" spans="1:4" ht="21.75" customHeight="1">
      <c r="A21" s="83" t="s">
        <v>185</v>
      </c>
      <c r="B21" s="141" t="s">
        <v>186</v>
      </c>
      <c r="C21" s="142"/>
      <c r="D21" s="87">
        <v>2132</v>
      </c>
    </row>
    <row r="22" spans="1:4" ht="58.5" customHeight="1">
      <c r="A22" s="83" t="s">
        <v>187</v>
      </c>
      <c r="B22" s="141" t="s">
        <v>191</v>
      </c>
      <c r="C22" s="142"/>
      <c r="D22" s="87">
        <v>3271</v>
      </c>
    </row>
    <row r="23" spans="1:4" ht="36.6" customHeight="1">
      <c r="A23" s="83" t="s">
        <v>188</v>
      </c>
      <c r="B23" s="141" t="s">
        <v>192</v>
      </c>
      <c r="C23" s="142"/>
      <c r="D23" s="87"/>
    </row>
    <row r="24" spans="1:4" ht="36" customHeight="1">
      <c r="A24" s="72" t="s">
        <v>69</v>
      </c>
      <c r="B24" s="134" t="s">
        <v>70</v>
      </c>
      <c r="C24" s="135"/>
      <c r="D24" s="87"/>
    </row>
    <row r="25" spans="1:4" s="78" customFormat="1" ht="35.25" customHeight="1">
      <c r="A25" s="139" t="s">
        <v>71</v>
      </c>
      <c r="B25" s="139"/>
      <c r="C25" s="140"/>
      <c r="D25" s="89">
        <f>D11+D18</f>
        <v>5403</v>
      </c>
    </row>
    <row r="26" spans="1:4" ht="9.75" customHeight="1">
      <c r="A26" s="12"/>
      <c r="B26" s="12"/>
      <c r="C26" s="12"/>
    </row>
    <row r="27" spans="1:4">
      <c r="A27" s="12"/>
      <c r="B27" s="12"/>
      <c r="C27" s="12"/>
    </row>
    <row r="28" spans="1:4">
      <c r="A28" s="12"/>
      <c r="B28" s="12"/>
      <c r="C28" s="12"/>
    </row>
    <row r="29" spans="1:4">
      <c r="A29" s="12"/>
      <c r="B29" s="12"/>
      <c r="C29" s="12"/>
    </row>
    <row r="30" spans="1:4">
      <c r="A30" s="12"/>
      <c r="B30" s="12"/>
      <c r="C30" s="12"/>
    </row>
  </sheetData>
  <mergeCells count="22">
    <mergeCell ref="C1:D1"/>
    <mergeCell ref="C2:D2"/>
    <mergeCell ref="C3:D3"/>
    <mergeCell ref="C4:D4"/>
    <mergeCell ref="A6:D6"/>
    <mergeCell ref="A8:C8"/>
    <mergeCell ref="A9:C9"/>
    <mergeCell ref="B10:C10"/>
    <mergeCell ref="B11:C11"/>
    <mergeCell ref="B12:C12"/>
    <mergeCell ref="B13:C13"/>
    <mergeCell ref="B14:C14"/>
    <mergeCell ref="B22:C22"/>
    <mergeCell ref="B23:C23"/>
    <mergeCell ref="B24:C24"/>
    <mergeCell ref="A25:C25"/>
    <mergeCell ref="B15:C15"/>
    <mergeCell ref="B16:C16"/>
    <mergeCell ref="B17:C17"/>
    <mergeCell ref="B18:C18"/>
    <mergeCell ref="B20:C20"/>
    <mergeCell ref="B21:C21"/>
  </mergeCells>
  <pageMargins left="0.98425196850393704" right="0.59055118110236227" top="0.19685039370078741" bottom="0.15748031496062992" header="0.15748031496062992" footer="0.15748031496062992"/>
  <pageSetup paperSize="9" scale="95" orientation="portrait" r:id="rId1"/>
  <headerFooter alignWithMargins="0"/>
</worksheet>
</file>

<file path=xl/worksheets/sheet49.xml><?xml version="1.0" encoding="utf-8"?>
<worksheet xmlns="http://schemas.openxmlformats.org/spreadsheetml/2006/main" xmlns:r="http://schemas.openxmlformats.org/officeDocument/2006/relationships">
  <dimension ref="A1:D30"/>
  <sheetViews>
    <sheetView workbookViewId="0">
      <selection activeCell="C7" sqref="C7"/>
    </sheetView>
  </sheetViews>
  <sheetFormatPr defaultRowHeight="18.75"/>
  <cols>
    <col min="1" max="1" width="5.42578125" style="9" customWidth="1"/>
    <col min="2" max="2" width="41.42578125" style="9" customWidth="1"/>
    <col min="3" max="3" width="23.85546875" style="9" customWidth="1"/>
    <col min="4" max="4" width="20" style="6" customWidth="1"/>
    <col min="5" max="16384" width="9.140625" style="9"/>
  </cols>
  <sheetData>
    <row r="1" spans="1:4" s="1" customFormat="1" ht="16.5" customHeight="1">
      <c r="C1" s="130" t="s">
        <v>236</v>
      </c>
      <c r="D1" s="130"/>
    </row>
    <row r="2" spans="1:4" s="1" customFormat="1" ht="20.25" customHeight="1">
      <c r="C2" s="116" t="s">
        <v>1</v>
      </c>
      <c r="D2" s="116"/>
    </row>
    <row r="3" spans="1:4" s="1" customFormat="1" ht="33.75" customHeight="1">
      <c r="C3" s="143" t="s">
        <v>181</v>
      </c>
      <c r="D3" s="143"/>
    </row>
    <row r="4" spans="1:4" s="1" customFormat="1" ht="18" customHeight="1">
      <c r="C4" s="118" t="str">
        <f>прил.1!B4</f>
        <v>от 13.07.2021 № 6/24</v>
      </c>
      <c r="D4" s="118"/>
    </row>
    <row r="5" spans="1:4" s="1" customFormat="1" ht="6.6" customHeight="1">
      <c r="C5" s="4"/>
      <c r="D5" s="3"/>
    </row>
    <row r="6" spans="1:4" s="68" customFormat="1" ht="76.5" customHeight="1">
      <c r="A6" s="144" t="s">
        <v>289</v>
      </c>
      <c r="B6" s="144"/>
      <c r="C6" s="144"/>
      <c r="D6" s="144"/>
    </row>
    <row r="7" spans="1:4" s="1" customFormat="1" ht="27" customHeight="1">
      <c r="D7" s="28"/>
    </row>
    <row r="8" spans="1:4" s="6" customFormat="1" ht="37.9" customHeight="1">
      <c r="A8" s="120" t="s">
        <v>2</v>
      </c>
      <c r="B8" s="120"/>
      <c r="C8" s="120"/>
      <c r="D8" s="5" t="s">
        <v>3</v>
      </c>
    </row>
    <row r="9" spans="1:4" s="71" customFormat="1" ht="13.5" customHeight="1">
      <c r="A9" s="137">
        <v>1</v>
      </c>
      <c r="B9" s="137"/>
      <c r="C9" s="137"/>
      <c r="D9" s="70">
        <v>2</v>
      </c>
    </row>
    <row r="10" spans="1:4" ht="22.15" customHeight="1">
      <c r="A10" s="83" t="s">
        <v>12</v>
      </c>
      <c r="B10" s="141" t="s">
        <v>59</v>
      </c>
      <c r="C10" s="142"/>
      <c r="D10" s="86"/>
    </row>
    <row r="11" spans="1:4" ht="21.75" customHeight="1">
      <c r="A11" s="83" t="s">
        <v>15</v>
      </c>
      <c r="B11" s="141" t="s">
        <v>60</v>
      </c>
      <c r="C11" s="142"/>
      <c r="D11" s="87"/>
    </row>
    <row r="12" spans="1:4" ht="22.15" customHeight="1">
      <c r="A12" s="83" t="s">
        <v>16</v>
      </c>
      <c r="B12" s="141" t="s">
        <v>62</v>
      </c>
      <c r="C12" s="142"/>
      <c r="D12" s="87"/>
    </row>
    <row r="13" spans="1:4" ht="22.15" customHeight="1">
      <c r="A13" s="83" t="s">
        <v>17</v>
      </c>
      <c r="B13" s="141" t="s">
        <v>63</v>
      </c>
      <c r="C13" s="142"/>
      <c r="D13" s="87"/>
    </row>
    <row r="14" spans="1:4" ht="22.15" customHeight="1">
      <c r="A14" s="83" t="s">
        <v>18</v>
      </c>
      <c r="B14" s="141" t="s">
        <v>64</v>
      </c>
      <c r="C14" s="142"/>
      <c r="D14" s="88"/>
    </row>
    <row r="15" spans="1:4" ht="22.15" customHeight="1">
      <c r="A15" s="83" t="s">
        <v>19</v>
      </c>
      <c r="B15" s="141" t="s">
        <v>65</v>
      </c>
      <c r="C15" s="142"/>
      <c r="D15" s="87"/>
    </row>
    <row r="16" spans="1:4" ht="22.15" customHeight="1">
      <c r="A16" s="83" t="s">
        <v>20</v>
      </c>
      <c r="B16" s="141" t="s">
        <v>66</v>
      </c>
      <c r="C16" s="142"/>
      <c r="D16" s="87"/>
    </row>
    <row r="17" spans="1:4" ht="36.75" customHeight="1">
      <c r="A17" s="83" t="s">
        <v>182</v>
      </c>
      <c r="B17" s="141" t="s">
        <v>183</v>
      </c>
      <c r="C17" s="142"/>
      <c r="D17" s="87"/>
    </row>
    <row r="18" spans="1:4" ht="55.15" customHeight="1">
      <c r="A18" s="83" t="s">
        <v>67</v>
      </c>
      <c r="B18" s="141" t="s">
        <v>189</v>
      </c>
      <c r="C18" s="142"/>
      <c r="D18" s="87">
        <f>D21+D22+D20+D23</f>
        <v>5403</v>
      </c>
    </row>
    <row r="19" spans="1:4" ht="18.600000000000001" customHeight="1">
      <c r="A19" s="72"/>
      <c r="B19" s="84" t="s">
        <v>5</v>
      </c>
      <c r="C19" s="85"/>
      <c r="D19" s="87"/>
    </row>
    <row r="20" spans="1:4" ht="21.75" customHeight="1">
      <c r="A20" s="90" t="s">
        <v>190</v>
      </c>
      <c r="B20" s="141" t="s">
        <v>184</v>
      </c>
      <c r="C20" s="142"/>
      <c r="D20" s="87"/>
    </row>
    <row r="21" spans="1:4" ht="21.75" customHeight="1">
      <c r="A21" s="83" t="s">
        <v>185</v>
      </c>
      <c r="B21" s="141" t="s">
        <v>186</v>
      </c>
      <c r="C21" s="142"/>
      <c r="D21" s="87">
        <v>2132</v>
      </c>
    </row>
    <row r="22" spans="1:4" ht="58.5" customHeight="1">
      <c r="A22" s="83" t="s">
        <v>187</v>
      </c>
      <c r="B22" s="141" t="s">
        <v>191</v>
      </c>
      <c r="C22" s="142"/>
      <c r="D22" s="87">
        <v>3271</v>
      </c>
    </row>
    <row r="23" spans="1:4" ht="36.6" customHeight="1">
      <c r="A23" s="83" t="s">
        <v>188</v>
      </c>
      <c r="B23" s="141" t="s">
        <v>192</v>
      </c>
      <c r="C23" s="142"/>
      <c r="D23" s="87"/>
    </row>
    <row r="24" spans="1:4" ht="36" customHeight="1">
      <c r="A24" s="72" t="s">
        <v>69</v>
      </c>
      <c r="B24" s="134" t="s">
        <v>70</v>
      </c>
      <c r="C24" s="135"/>
      <c r="D24" s="87"/>
    </row>
    <row r="25" spans="1:4" s="78" customFormat="1" ht="35.25" customHeight="1">
      <c r="A25" s="139" t="s">
        <v>71</v>
      </c>
      <c r="B25" s="139"/>
      <c r="C25" s="140"/>
      <c r="D25" s="89">
        <f>D11+D18</f>
        <v>5403</v>
      </c>
    </row>
    <row r="26" spans="1:4" ht="9.75" customHeight="1">
      <c r="A26" s="12"/>
      <c r="B26" s="12"/>
      <c r="C26" s="12"/>
    </row>
    <row r="27" spans="1:4">
      <c r="A27" s="12"/>
      <c r="B27" s="12"/>
      <c r="C27" s="12"/>
    </row>
    <row r="28" spans="1:4">
      <c r="A28" s="12"/>
      <c r="B28" s="12"/>
      <c r="C28" s="12"/>
    </row>
    <row r="29" spans="1:4">
      <c r="A29" s="12"/>
      <c r="B29" s="12"/>
      <c r="C29" s="12"/>
    </row>
    <row r="30" spans="1:4">
      <c r="A30" s="12"/>
      <c r="B30" s="12"/>
      <c r="C30" s="12"/>
    </row>
  </sheetData>
  <mergeCells count="22">
    <mergeCell ref="C1:D1"/>
    <mergeCell ref="C2:D2"/>
    <mergeCell ref="C3:D3"/>
    <mergeCell ref="C4:D4"/>
    <mergeCell ref="A6:D6"/>
    <mergeCell ref="A8:C8"/>
    <mergeCell ref="A9:C9"/>
    <mergeCell ref="B10:C10"/>
    <mergeCell ref="B11:C11"/>
    <mergeCell ref="B12:C12"/>
    <mergeCell ref="B13:C13"/>
    <mergeCell ref="B14:C14"/>
    <mergeCell ref="B22:C22"/>
    <mergeCell ref="B23:C23"/>
    <mergeCell ref="B24:C24"/>
    <mergeCell ref="A25:C25"/>
    <mergeCell ref="B15:C15"/>
    <mergeCell ref="B16:C16"/>
    <mergeCell ref="B17:C17"/>
    <mergeCell ref="B18:C18"/>
    <mergeCell ref="B20:C20"/>
    <mergeCell ref="B21:C21"/>
  </mergeCells>
  <pageMargins left="0.98425196850393704" right="0.59055118110236227" top="0.19685039370078741" bottom="0.15748031496062992" header="0.15748031496062992" footer="0.15748031496062992"/>
  <pageSetup paperSize="9" scale="9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D30"/>
  <sheetViews>
    <sheetView workbookViewId="0">
      <selection activeCell="F13" sqref="F13"/>
    </sheetView>
  </sheetViews>
  <sheetFormatPr defaultRowHeight="18.75"/>
  <cols>
    <col min="1" max="1" width="5.42578125" style="9" customWidth="1"/>
    <col min="2" max="2" width="41.42578125" style="9" customWidth="1"/>
    <col min="3" max="3" width="23.85546875" style="9" customWidth="1"/>
    <col min="4" max="4" width="20" style="6" customWidth="1"/>
    <col min="5" max="16384" width="9.140625" style="9"/>
  </cols>
  <sheetData>
    <row r="1" spans="1:4" s="1" customFormat="1" ht="16.5" customHeight="1">
      <c r="C1" s="130" t="s">
        <v>180</v>
      </c>
      <c r="D1" s="130"/>
    </row>
    <row r="2" spans="1:4" s="1" customFormat="1" ht="20.25" customHeight="1">
      <c r="C2" s="116" t="s">
        <v>1</v>
      </c>
      <c r="D2" s="116"/>
    </row>
    <row r="3" spans="1:4" s="1" customFormat="1" ht="33.75" customHeight="1">
      <c r="C3" s="143" t="s">
        <v>181</v>
      </c>
      <c r="D3" s="143"/>
    </row>
    <row r="4" spans="1:4" s="1" customFormat="1" ht="18" customHeight="1">
      <c r="C4" s="118" t="str">
        <f>прил.1!B4</f>
        <v>от 13.07.2021 № 6/24</v>
      </c>
      <c r="D4" s="118"/>
    </row>
    <row r="5" spans="1:4" s="1" customFormat="1" ht="6.6" customHeight="1">
      <c r="C5" s="4"/>
      <c r="D5" s="3"/>
    </row>
    <row r="6" spans="1:4" s="68" customFormat="1" ht="76.5" customHeight="1">
      <c r="A6" s="144" t="s">
        <v>263</v>
      </c>
      <c r="B6" s="144"/>
      <c r="C6" s="144"/>
      <c r="D6" s="144"/>
    </row>
    <row r="7" spans="1:4" s="1" customFormat="1" ht="27" customHeight="1">
      <c r="D7" s="28"/>
    </row>
    <row r="8" spans="1:4" s="6" customFormat="1" ht="37.9" customHeight="1">
      <c r="A8" s="120" t="s">
        <v>2</v>
      </c>
      <c r="B8" s="120"/>
      <c r="C8" s="120"/>
      <c r="D8" s="5" t="s">
        <v>3</v>
      </c>
    </row>
    <row r="9" spans="1:4" s="71" customFormat="1" ht="13.5" customHeight="1">
      <c r="A9" s="137">
        <v>1</v>
      </c>
      <c r="B9" s="137"/>
      <c r="C9" s="137"/>
      <c r="D9" s="70">
        <v>2</v>
      </c>
    </row>
    <row r="10" spans="1:4" ht="22.15" customHeight="1">
      <c r="A10" s="83" t="s">
        <v>12</v>
      </c>
      <c r="B10" s="141" t="s">
        <v>59</v>
      </c>
      <c r="C10" s="142"/>
      <c r="D10" s="86"/>
    </row>
    <row r="11" spans="1:4" ht="21.75" customHeight="1">
      <c r="A11" s="83" t="s">
        <v>15</v>
      </c>
      <c r="B11" s="141" t="s">
        <v>60</v>
      </c>
      <c r="C11" s="142"/>
      <c r="D11" s="87"/>
    </row>
    <row r="12" spans="1:4" ht="22.15" customHeight="1">
      <c r="A12" s="83" t="s">
        <v>16</v>
      </c>
      <c r="B12" s="141" t="s">
        <v>62</v>
      </c>
      <c r="C12" s="142"/>
      <c r="D12" s="87"/>
    </row>
    <row r="13" spans="1:4" ht="22.15" customHeight="1">
      <c r="A13" s="83" t="s">
        <v>17</v>
      </c>
      <c r="B13" s="141" t="s">
        <v>63</v>
      </c>
      <c r="C13" s="142"/>
      <c r="D13" s="87"/>
    </row>
    <row r="14" spans="1:4" ht="22.15" customHeight="1">
      <c r="A14" s="83" t="s">
        <v>18</v>
      </c>
      <c r="B14" s="141" t="s">
        <v>64</v>
      </c>
      <c r="C14" s="142"/>
      <c r="D14" s="88"/>
    </row>
    <row r="15" spans="1:4" ht="22.15" customHeight="1">
      <c r="A15" s="83" t="s">
        <v>19</v>
      </c>
      <c r="B15" s="141" t="s">
        <v>65</v>
      </c>
      <c r="C15" s="142"/>
      <c r="D15" s="87"/>
    </row>
    <row r="16" spans="1:4" ht="22.15" customHeight="1">
      <c r="A16" s="83" t="s">
        <v>20</v>
      </c>
      <c r="B16" s="141" t="s">
        <v>66</v>
      </c>
      <c r="C16" s="142"/>
      <c r="D16" s="87"/>
    </row>
    <row r="17" spans="1:4" ht="36.75" customHeight="1">
      <c r="A17" s="83" t="s">
        <v>182</v>
      </c>
      <c r="B17" s="141" t="s">
        <v>183</v>
      </c>
      <c r="C17" s="142"/>
      <c r="D17" s="87"/>
    </row>
    <row r="18" spans="1:4" ht="55.15" customHeight="1">
      <c r="A18" s="83" t="s">
        <v>67</v>
      </c>
      <c r="B18" s="141" t="s">
        <v>189</v>
      </c>
      <c r="C18" s="142"/>
      <c r="D18" s="87">
        <f>D21+D22+D20+D23</f>
        <v>5403</v>
      </c>
    </row>
    <row r="19" spans="1:4" ht="18.600000000000001" customHeight="1">
      <c r="A19" s="72"/>
      <c r="B19" s="84" t="s">
        <v>5</v>
      </c>
      <c r="C19" s="85"/>
      <c r="D19" s="87"/>
    </row>
    <row r="20" spans="1:4" ht="21.75" customHeight="1">
      <c r="A20" s="90" t="s">
        <v>190</v>
      </c>
      <c r="B20" s="141" t="s">
        <v>184</v>
      </c>
      <c r="C20" s="142"/>
      <c r="D20" s="87"/>
    </row>
    <row r="21" spans="1:4" ht="21.75" customHeight="1">
      <c r="A21" s="83" t="s">
        <v>185</v>
      </c>
      <c r="B21" s="141" t="s">
        <v>186</v>
      </c>
      <c r="C21" s="142"/>
      <c r="D21" s="87">
        <v>2132</v>
      </c>
    </row>
    <row r="22" spans="1:4" ht="58.5" customHeight="1">
      <c r="A22" s="83" t="s">
        <v>187</v>
      </c>
      <c r="B22" s="141" t="s">
        <v>191</v>
      </c>
      <c r="C22" s="142"/>
      <c r="D22" s="87">
        <v>3271</v>
      </c>
    </row>
    <row r="23" spans="1:4" ht="36.6" customHeight="1">
      <c r="A23" s="83" t="s">
        <v>188</v>
      </c>
      <c r="B23" s="141" t="s">
        <v>192</v>
      </c>
      <c r="C23" s="142"/>
      <c r="D23" s="87"/>
    </row>
    <row r="24" spans="1:4" ht="36" customHeight="1">
      <c r="A24" s="72" t="s">
        <v>69</v>
      </c>
      <c r="B24" s="134" t="s">
        <v>70</v>
      </c>
      <c r="C24" s="135"/>
      <c r="D24" s="87"/>
    </row>
    <row r="25" spans="1:4" s="78" customFormat="1" ht="35.25" customHeight="1">
      <c r="A25" s="139" t="s">
        <v>71</v>
      </c>
      <c r="B25" s="139"/>
      <c r="C25" s="140"/>
      <c r="D25" s="89">
        <f>D11+D18</f>
        <v>5403</v>
      </c>
    </row>
    <row r="26" spans="1:4" ht="9.75" customHeight="1">
      <c r="A26" s="12"/>
      <c r="B26" s="12"/>
      <c r="C26" s="12"/>
    </row>
    <row r="27" spans="1:4">
      <c r="A27" s="12"/>
      <c r="B27" s="12"/>
      <c r="C27" s="12"/>
    </row>
    <row r="28" spans="1:4">
      <c r="A28" s="12"/>
      <c r="B28" s="12"/>
      <c r="C28" s="12"/>
    </row>
    <row r="29" spans="1:4">
      <c r="A29" s="12"/>
      <c r="B29" s="12"/>
      <c r="C29" s="12"/>
    </row>
    <row r="30" spans="1:4">
      <c r="A30" s="12"/>
      <c r="B30" s="12"/>
      <c r="C30" s="12"/>
    </row>
  </sheetData>
  <mergeCells count="22">
    <mergeCell ref="C1:D1"/>
    <mergeCell ref="C2:D2"/>
    <mergeCell ref="C3:D3"/>
    <mergeCell ref="C4:D4"/>
    <mergeCell ref="A6:D6"/>
    <mergeCell ref="B20:C20"/>
    <mergeCell ref="A8:C8"/>
    <mergeCell ref="A9:C9"/>
    <mergeCell ref="B10:C10"/>
    <mergeCell ref="B11:C11"/>
    <mergeCell ref="B12:C12"/>
    <mergeCell ref="B13:C13"/>
    <mergeCell ref="B21:C21"/>
    <mergeCell ref="B22:C22"/>
    <mergeCell ref="B23:C23"/>
    <mergeCell ref="B24:C24"/>
    <mergeCell ref="A25:C25"/>
    <mergeCell ref="B14:C14"/>
    <mergeCell ref="B15:C15"/>
    <mergeCell ref="B16:C16"/>
    <mergeCell ref="B17:C17"/>
    <mergeCell ref="B18:C18"/>
  </mergeCells>
  <pageMargins left="0.98425196850393704" right="0.59055118110236227" top="0.19685039370078741" bottom="0.15748031496062992" header="0.15748031496062992" footer="0.15748031496062992"/>
  <pageSetup paperSize="9" scale="95" orientation="portrait" r:id="rId1"/>
  <headerFooter alignWithMargins="0"/>
</worksheet>
</file>

<file path=xl/worksheets/sheet50.xml><?xml version="1.0" encoding="utf-8"?>
<worksheet xmlns="http://schemas.openxmlformats.org/spreadsheetml/2006/main" xmlns:r="http://schemas.openxmlformats.org/officeDocument/2006/relationships">
  <dimension ref="A1:D30"/>
  <sheetViews>
    <sheetView workbookViewId="0">
      <selection activeCell="C7" sqref="C7"/>
    </sheetView>
  </sheetViews>
  <sheetFormatPr defaultRowHeight="18.75"/>
  <cols>
    <col min="1" max="1" width="5.42578125" style="9" customWidth="1"/>
    <col min="2" max="2" width="41.42578125" style="9" customWidth="1"/>
    <col min="3" max="3" width="23.85546875" style="9" customWidth="1"/>
    <col min="4" max="4" width="20" style="6" customWidth="1"/>
    <col min="5" max="16384" width="9.140625" style="9"/>
  </cols>
  <sheetData>
    <row r="1" spans="1:4" s="1" customFormat="1" ht="16.5" customHeight="1">
      <c r="C1" s="130" t="s">
        <v>237</v>
      </c>
      <c r="D1" s="130"/>
    </row>
    <row r="2" spans="1:4" s="1" customFormat="1" ht="20.25" customHeight="1">
      <c r="C2" s="116" t="s">
        <v>1</v>
      </c>
      <c r="D2" s="116"/>
    </row>
    <row r="3" spans="1:4" s="1" customFormat="1" ht="33.75" customHeight="1">
      <c r="C3" s="143" t="s">
        <v>181</v>
      </c>
      <c r="D3" s="143"/>
    </row>
    <row r="4" spans="1:4" s="1" customFormat="1" ht="18" customHeight="1">
      <c r="C4" s="118" t="str">
        <f>прил.1!B4</f>
        <v>от 13.07.2021 № 6/24</v>
      </c>
      <c r="D4" s="118"/>
    </row>
    <row r="5" spans="1:4" s="1" customFormat="1" ht="6.6" customHeight="1">
      <c r="C5" s="4"/>
      <c r="D5" s="3"/>
    </row>
    <row r="6" spans="1:4" s="68" customFormat="1" ht="76.5" customHeight="1">
      <c r="A6" s="144" t="s">
        <v>288</v>
      </c>
      <c r="B6" s="144"/>
      <c r="C6" s="144"/>
      <c r="D6" s="144"/>
    </row>
    <row r="7" spans="1:4" s="1" customFormat="1" ht="27" customHeight="1">
      <c r="D7" s="28"/>
    </row>
    <row r="8" spans="1:4" s="6" customFormat="1" ht="37.9" customHeight="1">
      <c r="A8" s="120" t="s">
        <v>2</v>
      </c>
      <c r="B8" s="120"/>
      <c r="C8" s="120"/>
      <c r="D8" s="5" t="s">
        <v>3</v>
      </c>
    </row>
    <row r="9" spans="1:4" s="71" customFormat="1" ht="13.5" customHeight="1">
      <c r="A9" s="137">
        <v>1</v>
      </c>
      <c r="B9" s="137"/>
      <c r="C9" s="137"/>
      <c r="D9" s="70">
        <v>2</v>
      </c>
    </row>
    <row r="10" spans="1:4" ht="22.15" customHeight="1">
      <c r="A10" s="83" t="s">
        <v>12</v>
      </c>
      <c r="B10" s="141" t="s">
        <v>59</v>
      </c>
      <c r="C10" s="142"/>
      <c r="D10" s="86"/>
    </row>
    <row r="11" spans="1:4" ht="21.75" customHeight="1">
      <c r="A11" s="83" t="s">
        <v>15</v>
      </c>
      <c r="B11" s="141" t="s">
        <v>60</v>
      </c>
      <c r="C11" s="142"/>
      <c r="D11" s="87"/>
    </row>
    <row r="12" spans="1:4" ht="22.15" customHeight="1">
      <c r="A12" s="83" t="s">
        <v>16</v>
      </c>
      <c r="B12" s="141" t="s">
        <v>62</v>
      </c>
      <c r="C12" s="142"/>
      <c r="D12" s="87"/>
    </row>
    <row r="13" spans="1:4" ht="22.15" customHeight="1">
      <c r="A13" s="83" t="s">
        <v>17</v>
      </c>
      <c r="B13" s="141" t="s">
        <v>63</v>
      </c>
      <c r="C13" s="142"/>
      <c r="D13" s="87"/>
    </row>
    <row r="14" spans="1:4" ht="22.15" customHeight="1">
      <c r="A14" s="83" t="s">
        <v>18</v>
      </c>
      <c r="B14" s="141" t="s">
        <v>64</v>
      </c>
      <c r="C14" s="142"/>
      <c r="D14" s="88"/>
    </row>
    <row r="15" spans="1:4" ht="22.15" customHeight="1">
      <c r="A15" s="83" t="s">
        <v>19</v>
      </c>
      <c r="B15" s="141" t="s">
        <v>65</v>
      </c>
      <c r="C15" s="142"/>
      <c r="D15" s="87"/>
    </row>
    <row r="16" spans="1:4" ht="22.15" customHeight="1">
      <c r="A16" s="83" t="s">
        <v>20</v>
      </c>
      <c r="B16" s="141" t="s">
        <v>66</v>
      </c>
      <c r="C16" s="142"/>
      <c r="D16" s="87"/>
    </row>
    <row r="17" spans="1:4" ht="36.75" customHeight="1">
      <c r="A17" s="83" t="s">
        <v>182</v>
      </c>
      <c r="B17" s="141" t="s">
        <v>183</v>
      </c>
      <c r="C17" s="142"/>
      <c r="D17" s="87"/>
    </row>
    <row r="18" spans="1:4" ht="55.15" customHeight="1">
      <c r="A18" s="83" t="s">
        <v>67</v>
      </c>
      <c r="B18" s="141" t="s">
        <v>189</v>
      </c>
      <c r="C18" s="142"/>
      <c r="D18" s="87">
        <f>D21+D22+D20+D23</f>
        <v>5403</v>
      </c>
    </row>
    <row r="19" spans="1:4" ht="18.600000000000001" customHeight="1">
      <c r="A19" s="72"/>
      <c r="B19" s="84" t="s">
        <v>5</v>
      </c>
      <c r="C19" s="85"/>
      <c r="D19" s="87"/>
    </row>
    <row r="20" spans="1:4" ht="21.75" customHeight="1">
      <c r="A20" s="90" t="s">
        <v>190</v>
      </c>
      <c r="B20" s="141" t="s">
        <v>184</v>
      </c>
      <c r="C20" s="142"/>
      <c r="D20" s="87"/>
    </row>
    <row r="21" spans="1:4" ht="21.75" customHeight="1">
      <c r="A21" s="83" t="s">
        <v>185</v>
      </c>
      <c r="B21" s="141" t="s">
        <v>186</v>
      </c>
      <c r="C21" s="142"/>
      <c r="D21" s="87">
        <v>2132</v>
      </c>
    </row>
    <row r="22" spans="1:4" ht="58.5" customHeight="1">
      <c r="A22" s="83" t="s">
        <v>187</v>
      </c>
      <c r="B22" s="141" t="s">
        <v>191</v>
      </c>
      <c r="C22" s="142"/>
      <c r="D22" s="87">
        <v>3271</v>
      </c>
    </row>
    <row r="23" spans="1:4" ht="36.6" customHeight="1">
      <c r="A23" s="83" t="s">
        <v>188</v>
      </c>
      <c r="B23" s="141" t="s">
        <v>192</v>
      </c>
      <c r="C23" s="142"/>
      <c r="D23" s="87"/>
    </row>
    <row r="24" spans="1:4" ht="36" customHeight="1">
      <c r="A24" s="72" t="s">
        <v>69</v>
      </c>
      <c r="B24" s="134" t="s">
        <v>70</v>
      </c>
      <c r="C24" s="135"/>
      <c r="D24" s="87"/>
    </row>
    <row r="25" spans="1:4" s="78" customFormat="1" ht="35.25" customHeight="1">
      <c r="A25" s="139" t="s">
        <v>71</v>
      </c>
      <c r="B25" s="139"/>
      <c r="C25" s="140"/>
      <c r="D25" s="89">
        <f>D11+D18</f>
        <v>5403</v>
      </c>
    </row>
    <row r="26" spans="1:4" ht="9.75" customHeight="1">
      <c r="A26" s="12"/>
      <c r="B26" s="12"/>
      <c r="C26" s="12"/>
    </row>
    <row r="27" spans="1:4">
      <c r="A27" s="12"/>
      <c r="B27" s="12"/>
      <c r="C27" s="12"/>
    </row>
    <row r="28" spans="1:4">
      <c r="A28" s="12"/>
      <c r="B28" s="12"/>
      <c r="C28" s="12"/>
    </row>
    <row r="29" spans="1:4">
      <c r="A29" s="12"/>
      <c r="B29" s="12"/>
      <c r="C29" s="12"/>
    </row>
    <row r="30" spans="1:4">
      <c r="A30" s="12"/>
      <c r="B30" s="12"/>
      <c r="C30" s="12"/>
    </row>
  </sheetData>
  <mergeCells count="22">
    <mergeCell ref="C1:D1"/>
    <mergeCell ref="C2:D2"/>
    <mergeCell ref="C3:D3"/>
    <mergeCell ref="C4:D4"/>
    <mergeCell ref="A6:D6"/>
    <mergeCell ref="A8:C8"/>
    <mergeCell ref="A9:C9"/>
    <mergeCell ref="B10:C10"/>
    <mergeCell ref="B11:C11"/>
    <mergeCell ref="B12:C12"/>
    <mergeCell ref="B13:C13"/>
    <mergeCell ref="B14:C14"/>
    <mergeCell ref="B22:C22"/>
    <mergeCell ref="B23:C23"/>
    <mergeCell ref="B24:C24"/>
    <mergeCell ref="A25:C25"/>
    <mergeCell ref="B15:C15"/>
    <mergeCell ref="B16:C16"/>
    <mergeCell ref="B17:C17"/>
    <mergeCell ref="B18:C18"/>
    <mergeCell ref="B20:C20"/>
    <mergeCell ref="B21:C21"/>
  </mergeCells>
  <pageMargins left="0.98425196850393704" right="0.59055118110236227" top="0.19685039370078741" bottom="0.15748031496062992" header="0.15748031496062992" footer="0.15748031496062992"/>
  <pageSetup paperSize="9" scale="95" orientation="portrait" r:id="rId1"/>
  <headerFooter alignWithMargins="0"/>
</worksheet>
</file>

<file path=xl/worksheets/sheet51.xml><?xml version="1.0" encoding="utf-8"?>
<worksheet xmlns="http://schemas.openxmlformats.org/spreadsheetml/2006/main" xmlns:r="http://schemas.openxmlformats.org/officeDocument/2006/relationships">
  <dimension ref="A1:D30"/>
  <sheetViews>
    <sheetView workbookViewId="0">
      <selection activeCell="C7" sqref="C7"/>
    </sheetView>
  </sheetViews>
  <sheetFormatPr defaultRowHeight="18.75"/>
  <cols>
    <col min="1" max="1" width="5.42578125" style="9" customWidth="1"/>
    <col min="2" max="2" width="41.42578125" style="9" customWidth="1"/>
    <col min="3" max="3" width="23.85546875" style="9" customWidth="1"/>
    <col min="4" max="4" width="20" style="6" customWidth="1"/>
    <col min="5" max="16384" width="9.140625" style="9"/>
  </cols>
  <sheetData>
    <row r="1" spans="1:4" s="1" customFormat="1" ht="16.5" customHeight="1">
      <c r="C1" s="130" t="s">
        <v>238</v>
      </c>
      <c r="D1" s="130"/>
    </row>
    <row r="2" spans="1:4" s="1" customFormat="1" ht="20.25" customHeight="1">
      <c r="C2" s="116" t="s">
        <v>1</v>
      </c>
      <c r="D2" s="116"/>
    </row>
    <row r="3" spans="1:4" s="1" customFormat="1" ht="33.75" customHeight="1">
      <c r="C3" s="143" t="s">
        <v>181</v>
      </c>
      <c r="D3" s="143"/>
    </row>
    <row r="4" spans="1:4" s="1" customFormat="1" ht="18" customHeight="1">
      <c r="C4" s="118" t="str">
        <f>прил.1!B4</f>
        <v>от 13.07.2021 № 6/24</v>
      </c>
      <c r="D4" s="118"/>
    </row>
    <row r="5" spans="1:4" s="1" customFormat="1" ht="6.6" customHeight="1">
      <c r="C5" s="4"/>
      <c r="D5" s="3"/>
    </row>
    <row r="6" spans="1:4" s="68" customFormat="1" ht="76.5" customHeight="1">
      <c r="A6" s="144" t="s">
        <v>287</v>
      </c>
      <c r="B6" s="144"/>
      <c r="C6" s="144"/>
      <c r="D6" s="144"/>
    </row>
    <row r="7" spans="1:4" s="1" customFormat="1" ht="27" customHeight="1">
      <c r="D7" s="28"/>
    </row>
    <row r="8" spans="1:4" s="6" customFormat="1" ht="37.9" customHeight="1">
      <c r="A8" s="120" t="s">
        <v>2</v>
      </c>
      <c r="B8" s="120"/>
      <c r="C8" s="120"/>
      <c r="D8" s="5" t="s">
        <v>3</v>
      </c>
    </row>
    <row r="9" spans="1:4" s="71" customFormat="1" ht="13.5" customHeight="1">
      <c r="A9" s="137">
        <v>1</v>
      </c>
      <c r="B9" s="137"/>
      <c r="C9" s="137"/>
      <c r="D9" s="70">
        <v>2</v>
      </c>
    </row>
    <row r="10" spans="1:4" ht="22.15" customHeight="1">
      <c r="A10" s="83" t="s">
        <v>12</v>
      </c>
      <c r="B10" s="141" t="s">
        <v>59</v>
      </c>
      <c r="C10" s="142"/>
      <c r="D10" s="86"/>
    </row>
    <row r="11" spans="1:4" ht="21.75" customHeight="1">
      <c r="A11" s="83" t="s">
        <v>15</v>
      </c>
      <c r="B11" s="141" t="s">
        <v>60</v>
      </c>
      <c r="C11" s="142"/>
      <c r="D11" s="87"/>
    </row>
    <row r="12" spans="1:4" ht="22.15" customHeight="1">
      <c r="A12" s="83" t="s">
        <v>16</v>
      </c>
      <c r="B12" s="141" t="s">
        <v>62</v>
      </c>
      <c r="C12" s="142"/>
      <c r="D12" s="87"/>
    </row>
    <row r="13" spans="1:4" ht="22.15" customHeight="1">
      <c r="A13" s="83" t="s">
        <v>17</v>
      </c>
      <c r="B13" s="141" t="s">
        <v>63</v>
      </c>
      <c r="C13" s="142"/>
      <c r="D13" s="87"/>
    </row>
    <row r="14" spans="1:4" ht="22.15" customHeight="1">
      <c r="A14" s="83" t="s">
        <v>18</v>
      </c>
      <c r="B14" s="141" t="s">
        <v>64</v>
      </c>
      <c r="C14" s="142"/>
      <c r="D14" s="88"/>
    </row>
    <row r="15" spans="1:4" ht="22.15" customHeight="1">
      <c r="A15" s="83" t="s">
        <v>19</v>
      </c>
      <c r="B15" s="141" t="s">
        <v>65</v>
      </c>
      <c r="C15" s="142"/>
      <c r="D15" s="87"/>
    </row>
    <row r="16" spans="1:4" ht="22.15" customHeight="1">
      <c r="A16" s="83" t="s">
        <v>20</v>
      </c>
      <c r="B16" s="141" t="s">
        <v>66</v>
      </c>
      <c r="C16" s="142"/>
      <c r="D16" s="87"/>
    </row>
    <row r="17" spans="1:4" ht="36.75" customHeight="1">
      <c r="A17" s="83" t="s">
        <v>182</v>
      </c>
      <c r="B17" s="141" t="s">
        <v>183</v>
      </c>
      <c r="C17" s="142"/>
      <c r="D17" s="87"/>
    </row>
    <row r="18" spans="1:4" ht="55.15" customHeight="1">
      <c r="A18" s="83" t="s">
        <v>67</v>
      </c>
      <c r="B18" s="141" t="s">
        <v>189</v>
      </c>
      <c r="C18" s="142"/>
      <c r="D18" s="87">
        <f>D21+D22+D20+D23</f>
        <v>5403</v>
      </c>
    </row>
    <row r="19" spans="1:4" ht="18.600000000000001" customHeight="1">
      <c r="A19" s="72"/>
      <c r="B19" s="84" t="s">
        <v>5</v>
      </c>
      <c r="C19" s="85"/>
      <c r="D19" s="87"/>
    </row>
    <row r="20" spans="1:4" ht="21.75" customHeight="1">
      <c r="A20" s="90" t="s">
        <v>190</v>
      </c>
      <c r="B20" s="141" t="s">
        <v>184</v>
      </c>
      <c r="C20" s="142"/>
      <c r="D20" s="87"/>
    </row>
    <row r="21" spans="1:4" ht="21.75" customHeight="1">
      <c r="A21" s="83" t="s">
        <v>185</v>
      </c>
      <c r="B21" s="141" t="s">
        <v>186</v>
      </c>
      <c r="C21" s="142"/>
      <c r="D21" s="87">
        <v>2132</v>
      </c>
    </row>
    <row r="22" spans="1:4" ht="58.5" customHeight="1">
      <c r="A22" s="83" t="s">
        <v>187</v>
      </c>
      <c r="B22" s="141" t="s">
        <v>191</v>
      </c>
      <c r="C22" s="142"/>
      <c r="D22" s="87">
        <v>3271</v>
      </c>
    </row>
    <row r="23" spans="1:4" ht="36.6" customHeight="1">
      <c r="A23" s="83" t="s">
        <v>188</v>
      </c>
      <c r="B23" s="141" t="s">
        <v>192</v>
      </c>
      <c r="C23" s="142"/>
      <c r="D23" s="87"/>
    </row>
    <row r="24" spans="1:4" ht="36" customHeight="1">
      <c r="A24" s="72" t="s">
        <v>69</v>
      </c>
      <c r="B24" s="134" t="s">
        <v>70</v>
      </c>
      <c r="C24" s="135"/>
      <c r="D24" s="87"/>
    </row>
    <row r="25" spans="1:4" s="78" customFormat="1" ht="35.25" customHeight="1">
      <c r="A25" s="139" t="s">
        <v>71</v>
      </c>
      <c r="B25" s="139"/>
      <c r="C25" s="140"/>
      <c r="D25" s="89">
        <f>D11+D18</f>
        <v>5403</v>
      </c>
    </row>
    <row r="26" spans="1:4" ht="9.75" customHeight="1">
      <c r="A26" s="12"/>
      <c r="B26" s="12"/>
      <c r="C26" s="12"/>
    </row>
    <row r="27" spans="1:4">
      <c r="A27" s="12"/>
      <c r="B27" s="12"/>
      <c r="C27" s="12"/>
    </row>
    <row r="28" spans="1:4">
      <c r="A28" s="12"/>
      <c r="B28" s="12"/>
      <c r="C28" s="12"/>
    </row>
    <row r="29" spans="1:4">
      <c r="A29" s="12"/>
      <c r="B29" s="12"/>
      <c r="C29" s="12"/>
    </row>
    <row r="30" spans="1:4">
      <c r="A30" s="12"/>
      <c r="B30" s="12"/>
      <c r="C30" s="12"/>
    </row>
  </sheetData>
  <mergeCells count="22">
    <mergeCell ref="C1:D1"/>
    <mergeCell ref="C2:D2"/>
    <mergeCell ref="C3:D3"/>
    <mergeCell ref="C4:D4"/>
    <mergeCell ref="A6:D6"/>
    <mergeCell ref="A8:C8"/>
    <mergeCell ref="A9:C9"/>
    <mergeCell ref="B10:C10"/>
    <mergeCell ref="B11:C11"/>
    <mergeCell ref="B12:C12"/>
    <mergeCell ref="B13:C13"/>
    <mergeCell ref="B14:C14"/>
    <mergeCell ref="B22:C22"/>
    <mergeCell ref="B23:C23"/>
    <mergeCell ref="B24:C24"/>
    <mergeCell ref="A25:C25"/>
    <mergeCell ref="B15:C15"/>
    <mergeCell ref="B16:C16"/>
    <mergeCell ref="B17:C17"/>
    <mergeCell ref="B18:C18"/>
    <mergeCell ref="B20:C20"/>
    <mergeCell ref="B21:C21"/>
  </mergeCells>
  <pageMargins left="0.98425196850393704" right="0.59055118110236227" top="0.19685039370078741" bottom="0.15748031496062992" header="0.15748031496062992" footer="0.15748031496062992"/>
  <pageSetup paperSize="9" scale="95" orientation="portrait" r:id="rId1"/>
  <headerFooter alignWithMargins="0"/>
</worksheet>
</file>

<file path=xl/worksheets/sheet52.xml><?xml version="1.0" encoding="utf-8"?>
<worksheet xmlns="http://schemas.openxmlformats.org/spreadsheetml/2006/main" xmlns:r="http://schemas.openxmlformats.org/officeDocument/2006/relationships">
  <dimension ref="A1:D30"/>
  <sheetViews>
    <sheetView workbookViewId="0">
      <selection activeCell="C7" sqref="C7"/>
    </sheetView>
  </sheetViews>
  <sheetFormatPr defaultRowHeight="18.75"/>
  <cols>
    <col min="1" max="1" width="5.42578125" style="9" customWidth="1"/>
    <col min="2" max="2" width="41.42578125" style="9" customWidth="1"/>
    <col min="3" max="3" width="23.85546875" style="9" customWidth="1"/>
    <col min="4" max="4" width="20" style="6" customWidth="1"/>
    <col min="5" max="16384" width="9.140625" style="9"/>
  </cols>
  <sheetData>
    <row r="1" spans="1:4" s="1" customFormat="1" ht="16.5" customHeight="1">
      <c r="C1" s="130" t="s">
        <v>239</v>
      </c>
      <c r="D1" s="130"/>
    </row>
    <row r="2" spans="1:4" s="1" customFormat="1" ht="20.25" customHeight="1">
      <c r="C2" s="116" t="s">
        <v>1</v>
      </c>
      <c r="D2" s="116"/>
    </row>
    <row r="3" spans="1:4" s="1" customFormat="1" ht="33.75" customHeight="1">
      <c r="C3" s="143" t="s">
        <v>181</v>
      </c>
      <c r="D3" s="143"/>
    </row>
    <row r="4" spans="1:4" s="1" customFormat="1" ht="18" customHeight="1">
      <c r="C4" s="118" t="str">
        <f>прил.1!B4</f>
        <v>от 13.07.2021 № 6/24</v>
      </c>
      <c r="D4" s="118"/>
    </row>
    <row r="5" spans="1:4" s="1" customFormat="1" ht="6.6" customHeight="1">
      <c r="C5" s="4"/>
      <c r="D5" s="3"/>
    </row>
    <row r="6" spans="1:4" s="68" customFormat="1" ht="76.5" customHeight="1">
      <c r="A6" s="144" t="s">
        <v>286</v>
      </c>
      <c r="B6" s="144"/>
      <c r="C6" s="144"/>
      <c r="D6" s="144"/>
    </row>
    <row r="7" spans="1:4" s="1" customFormat="1" ht="27" customHeight="1">
      <c r="D7" s="28"/>
    </row>
    <row r="8" spans="1:4" s="6" customFormat="1" ht="37.9" customHeight="1">
      <c r="A8" s="120" t="s">
        <v>2</v>
      </c>
      <c r="B8" s="120"/>
      <c r="C8" s="120"/>
      <c r="D8" s="5" t="s">
        <v>3</v>
      </c>
    </row>
    <row r="9" spans="1:4" s="71" customFormat="1" ht="13.5" customHeight="1">
      <c r="A9" s="137">
        <v>1</v>
      </c>
      <c r="B9" s="137"/>
      <c r="C9" s="137"/>
      <c r="D9" s="70">
        <v>2</v>
      </c>
    </row>
    <row r="10" spans="1:4" ht="22.15" customHeight="1">
      <c r="A10" s="83" t="s">
        <v>12</v>
      </c>
      <c r="B10" s="141" t="s">
        <v>59</v>
      </c>
      <c r="C10" s="142"/>
      <c r="D10" s="86"/>
    </row>
    <row r="11" spans="1:4" ht="21.75" customHeight="1">
      <c r="A11" s="83" t="s">
        <v>15</v>
      </c>
      <c r="B11" s="141" t="s">
        <v>60</v>
      </c>
      <c r="C11" s="142"/>
      <c r="D11" s="87"/>
    </row>
    <row r="12" spans="1:4" ht="22.15" customHeight="1">
      <c r="A12" s="83" t="s">
        <v>16</v>
      </c>
      <c r="B12" s="141" t="s">
        <v>62</v>
      </c>
      <c r="C12" s="142"/>
      <c r="D12" s="87"/>
    </row>
    <row r="13" spans="1:4" ht="22.15" customHeight="1">
      <c r="A13" s="83" t="s">
        <v>17</v>
      </c>
      <c r="B13" s="141" t="s">
        <v>63</v>
      </c>
      <c r="C13" s="142"/>
      <c r="D13" s="87"/>
    </row>
    <row r="14" spans="1:4" ht="22.15" customHeight="1">
      <c r="A14" s="83" t="s">
        <v>18</v>
      </c>
      <c r="B14" s="141" t="s">
        <v>64</v>
      </c>
      <c r="C14" s="142"/>
      <c r="D14" s="88"/>
    </row>
    <row r="15" spans="1:4" ht="22.15" customHeight="1">
      <c r="A15" s="83" t="s">
        <v>19</v>
      </c>
      <c r="B15" s="141" t="s">
        <v>65</v>
      </c>
      <c r="C15" s="142"/>
      <c r="D15" s="87"/>
    </row>
    <row r="16" spans="1:4" ht="22.15" customHeight="1">
      <c r="A16" s="83" t="s">
        <v>20</v>
      </c>
      <c r="B16" s="141" t="s">
        <v>66</v>
      </c>
      <c r="C16" s="142"/>
      <c r="D16" s="87"/>
    </row>
    <row r="17" spans="1:4" ht="36.75" customHeight="1">
      <c r="A17" s="83" t="s">
        <v>182</v>
      </c>
      <c r="B17" s="141" t="s">
        <v>183</v>
      </c>
      <c r="C17" s="142"/>
      <c r="D17" s="87"/>
    </row>
    <row r="18" spans="1:4" ht="55.15" customHeight="1">
      <c r="A18" s="83" t="s">
        <v>67</v>
      </c>
      <c r="B18" s="141" t="s">
        <v>189</v>
      </c>
      <c r="C18" s="142"/>
      <c r="D18" s="87">
        <f>D21+D22+D20+D23</f>
        <v>5403</v>
      </c>
    </row>
    <row r="19" spans="1:4" ht="18.600000000000001" customHeight="1">
      <c r="A19" s="72"/>
      <c r="B19" s="84" t="s">
        <v>5</v>
      </c>
      <c r="C19" s="85"/>
      <c r="D19" s="87"/>
    </row>
    <row r="20" spans="1:4" ht="21.75" customHeight="1">
      <c r="A20" s="90" t="s">
        <v>190</v>
      </c>
      <c r="B20" s="141" t="s">
        <v>184</v>
      </c>
      <c r="C20" s="142"/>
      <c r="D20" s="87"/>
    </row>
    <row r="21" spans="1:4" ht="21.75" customHeight="1">
      <c r="A21" s="83" t="s">
        <v>185</v>
      </c>
      <c r="B21" s="141" t="s">
        <v>186</v>
      </c>
      <c r="C21" s="142"/>
      <c r="D21" s="87">
        <v>2132</v>
      </c>
    </row>
    <row r="22" spans="1:4" ht="58.5" customHeight="1">
      <c r="A22" s="83" t="s">
        <v>187</v>
      </c>
      <c r="B22" s="141" t="s">
        <v>191</v>
      </c>
      <c r="C22" s="142"/>
      <c r="D22" s="87">
        <v>3271</v>
      </c>
    </row>
    <row r="23" spans="1:4" ht="36.6" customHeight="1">
      <c r="A23" s="83" t="s">
        <v>188</v>
      </c>
      <c r="B23" s="141" t="s">
        <v>192</v>
      </c>
      <c r="C23" s="142"/>
      <c r="D23" s="87"/>
    </row>
    <row r="24" spans="1:4" ht="36" customHeight="1">
      <c r="A24" s="72" t="s">
        <v>69</v>
      </c>
      <c r="B24" s="134" t="s">
        <v>70</v>
      </c>
      <c r="C24" s="135"/>
      <c r="D24" s="87"/>
    </row>
    <row r="25" spans="1:4" s="78" customFormat="1" ht="35.25" customHeight="1">
      <c r="A25" s="139" t="s">
        <v>71</v>
      </c>
      <c r="B25" s="139"/>
      <c r="C25" s="140"/>
      <c r="D25" s="89">
        <f>D11+D18</f>
        <v>5403</v>
      </c>
    </row>
    <row r="26" spans="1:4" ht="9.75" customHeight="1">
      <c r="A26" s="12"/>
      <c r="B26" s="12"/>
      <c r="C26" s="12"/>
    </row>
    <row r="27" spans="1:4">
      <c r="A27" s="12"/>
      <c r="B27" s="12"/>
      <c r="C27" s="12"/>
    </row>
    <row r="28" spans="1:4">
      <c r="A28" s="12"/>
      <c r="B28" s="12"/>
      <c r="C28" s="12"/>
    </row>
    <row r="29" spans="1:4">
      <c r="A29" s="12"/>
      <c r="B29" s="12"/>
      <c r="C29" s="12"/>
    </row>
    <row r="30" spans="1:4">
      <c r="A30" s="12"/>
      <c r="B30" s="12"/>
      <c r="C30" s="12"/>
    </row>
  </sheetData>
  <mergeCells count="22">
    <mergeCell ref="C1:D1"/>
    <mergeCell ref="C2:D2"/>
    <mergeCell ref="C3:D3"/>
    <mergeCell ref="C4:D4"/>
    <mergeCell ref="A6:D6"/>
    <mergeCell ref="A8:C8"/>
    <mergeCell ref="A9:C9"/>
    <mergeCell ref="B10:C10"/>
    <mergeCell ref="B11:C11"/>
    <mergeCell ref="B12:C12"/>
    <mergeCell ref="B13:C13"/>
    <mergeCell ref="B14:C14"/>
    <mergeCell ref="B22:C22"/>
    <mergeCell ref="B23:C23"/>
    <mergeCell ref="B24:C24"/>
    <mergeCell ref="A25:C25"/>
    <mergeCell ref="B15:C15"/>
    <mergeCell ref="B16:C16"/>
    <mergeCell ref="B17:C17"/>
    <mergeCell ref="B18:C18"/>
    <mergeCell ref="B20:C20"/>
    <mergeCell ref="B21:C21"/>
  </mergeCells>
  <pageMargins left="0.98425196850393704" right="0.59055118110236227" top="0.19685039370078741" bottom="0.15748031496062992" header="0.15748031496062992" footer="0.15748031496062992"/>
  <pageSetup paperSize="9" scale="95" orientation="portrait" r:id="rId1"/>
  <headerFooter alignWithMargins="0"/>
</worksheet>
</file>

<file path=xl/worksheets/sheet53.xml><?xml version="1.0" encoding="utf-8"?>
<worksheet xmlns="http://schemas.openxmlformats.org/spreadsheetml/2006/main" xmlns:r="http://schemas.openxmlformats.org/officeDocument/2006/relationships">
  <dimension ref="A1:D30"/>
  <sheetViews>
    <sheetView workbookViewId="0">
      <selection activeCell="C7" sqref="C7"/>
    </sheetView>
  </sheetViews>
  <sheetFormatPr defaultRowHeight="18.75"/>
  <cols>
    <col min="1" max="1" width="5.42578125" style="9" customWidth="1"/>
    <col min="2" max="2" width="41.42578125" style="9" customWidth="1"/>
    <col min="3" max="3" width="23.85546875" style="9" customWidth="1"/>
    <col min="4" max="4" width="20" style="6" customWidth="1"/>
    <col min="5" max="16384" width="9.140625" style="9"/>
  </cols>
  <sheetData>
    <row r="1" spans="1:4" s="1" customFormat="1" ht="16.5" customHeight="1">
      <c r="C1" s="130" t="s">
        <v>240</v>
      </c>
      <c r="D1" s="130"/>
    </row>
    <row r="2" spans="1:4" s="1" customFormat="1" ht="20.25" customHeight="1">
      <c r="C2" s="116" t="s">
        <v>1</v>
      </c>
      <c r="D2" s="116"/>
    </row>
    <row r="3" spans="1:4" s="1" customFormat="1" ht="33.75" customHeight="1">
      <c r="C3" s="143" t="s">
        <v>181</v>
      </c>
      <c r="D3" s="143"/>
    </row>
    <row r="4" spans="1:4" s="1" customFormat="1" ht="18" customHeight="1">
      <c r="C4" s="118" t="str">
        <f>прил.1!B4</f>
        <v>от 13.07.2021 № 6/24</v>
      </c>
      <c r="D4" s="118"/>
    </row>
    <row r="5" spans="1:4" s="1" customFormat="1" ht="6.6" customHeight="1">
      <c r="C5" s="4"/>
      <c r="D5" s="3"/>
    </row>
    <row r="6" spans="1:4" s="68" customFormat="1" ht="76.5" customHeight="1">
      <c r="A6" s="144" t="s">
        <v>285</v>
      </c>
      <c r="B6" s="144"/>
      <c r="C6" s="144"/>
      <c r="D6" s="144"/>
    </row>
    <row r="7" spans="1:4" s="1" customFormat="1" ht="27" customHeight="1">
      <c r="D7" s="28"/>
    </row>
    <row r="8" spans="1:4" s="6" customFormat="1" ht="37.9" customHeight="1">
      <c r="A8" s="120" t="s">
        <v>2</v>
      </c>
      <c r="B8" s="120"/>
      <c r="C8" s="120"/>
      <c r="D8" s="5" t="s">
        <v>3</v>
      </c>
    </row>
    <row r="9" spans="1:4" s="71" customFormat="1" ht="13.5" customHeight="1">
      <c r="A9" s="137">
        <v>1</v>
      </c>
      <c r="B9" s="137"/>
      <c r="C9" s="137"/>
      <c r="D9" s="70">
        <v>2</v>
      </c>
    </row>
    <row r="10" spans="1:4" ht="22.15" customHeight="1">
      <c r="A10" s="83" t="s">
        <v>12</v>
      </c>
      <c r="B10" s="141" t="s">
        <v>59</v>
      </c>
      <c r="C10" s="142"/>
      <c r="D10" s="86"/>
    </row>
    <row r="11" spans="1:4" ht="21.75" customHeight="1">
      <c r="A11" s="83" t="s">
        <v>15</v>
      </c>
      <c r="B11" s="141" t="s">
        <v>60</v>
      </c>
      <c r="C11" s="142"/>
      <c r="D11" s="87"/>
    </row>
    <row r="12" spans="1:4" ht="22.15" customHeight="1">
      <c r="A12" s="83" t="s">
        <v>16</v>
      </c>
      <c r="B12" s="141" t="s">
        <v>62</v>
      </c>
      <c r="C12" s="142"/>
      <c r="D12" s="87"/>
    </row>
    <row r="13" spans="1:4" ht="22.15" customHeight="1">
      <c r="A13" s="83" t="s">
        <v>17</v>
      </c>
      <c r="B13" s="141" t="s">
        <v>63</v>
      </c>
      <c r="C13" s="142"/>
      <c r="D13" s="87"/>
    </row>
    <row r="14" spans="1:4" ht="22.15" customHeight="1">
      <c r="A14" s="83" t="s">
        <v>18</v>
      </c>
      <c r="B14" s="141" t="s">
        <v>64</v>
      </c>
      <c r="C14" s="142"/>
      <c r="D14" s="88"/>
    </row>
    <row r="15" spans="1:4" ht="22.15" customHeight="1">
      <c r="A15" s="83" t="s">
        <v>19</v>
      </c>
      <c r="B15" s="141" t="s">
        <v>65</v>
      </c>
      <c r="C15" s="142"/>
      <c r="D15" s="87"/>
    </row>
    <row r="16" spans="1:4" ht="22.15" customHeight="1">
      <c r="A16" s="83" t="s">
        <v>20</v>
      </c>
      <c r="B16" s="141" t="s">
        <v>66</v>
      </c>
      <c r="C16" s="142"/>
      <c r="D16" s="87"/>
    </row>
    <row r="17" spans="1:4" ht="36.75" customHeight="1">
      <c r="A17" s="83" t="s">
        <v>182</v>
      </c>
      <c r="B17" s="141" t="s">
        <v>183</v>
      </c>
      <c r="C17" s="142"/>
      <c r="D17" s="87"/>
    </row>
    <row r="18" spans="1:4" ht="55.15" customHeight="1">
      <c r="A18" s="83" t="s">
        <v>67</v>
      </c>
      <c r="B18" s="141" t="s">
        <v>189</v>
      </c>
      <c r="C18" s="142"/>
      <c r="D18" s="87">
        <f>D21+D22+D20+D23</f>
        <v>5403</v>
      </c>
    </row>
    <row r="19" spans="1:4" ht="18.600000000000001" customHeight="1">
      <c r="A19" s="72"/>
      <c r="B19" s="84" t="s">
        <v>5</v>
      </c>
      <c r="C19" s="85"/>
      <c r="D19" s="87"/>
    </row>
    <row r="20" spans="1:4" ht="21.75" customHeight="1">
      <c r="A20" s="90" t="s">
        <v>190</v>
      </c>
      <c r="B20" s="141" t="s">
        <v>184</v>
      </c>
      <c r="C20" s="142"/>
      <c r="D20" s="87"/>
    </row>
    <row r="21" spans="1:4" ht="21.75" customHeight="1">
      <c r="A21" s="83" t="s">
        <v>185</v>
      </c>
      <c r="B21" s="141" t="s">
        <v>186</v>
      </c>
      <c r="C21" s="142"/>
      <c r="D21" s="87">
        <v>2132</v>
      </c>
    </row>
    <row r="22" spans="1:4" ht="58.5" customHeight="1">
      <c r="A22" s="83" t="s">
        <v>187</v>
      </c>
      <c r="B22" s="141" t="s">
        <v>191</v>
      </c>
      <c r="C22" s="142"/>
      <c r="D22" s="87">
        <v>3271</v>
      </c>
    </row>
    <row r="23" spans="1:4" ht="36.6" customHeight="1">
      <c r="A23" s="83" t="s">
        <v>188</v>
      </c>
      <c r="B23" s="141" t="s">
        <v>192</v>
      </c>
      <c r="C23" s="142"/>
      <c r="D23" s="87"/>
    </row>
    <row r="24" spans="1:4" ht="36" customHeight="1">
      <c r="A24" s="72" t="s">
        <v>69</v>
      </c>
      <c r="B24" s="134" t="s">
        <v>70</v>
      </c>
      <c r="C24" s="135"/>
      <c r="D24" s="87"/>
    </row>
    <row r="25" spans="1:4" s="78" customFormat="1" ht="35.25" customHeight="1">
      <c r="A25" s="139" t="s">
        <v>71</v>
      </c>
      <c r="B25" s="139"/>
      <c r="C25" s="140"/>
      <c r="D25" s="89">
        <f>D11+D18</f>
        <v>5403</v>
      </c>
    </row>
    <row r="26" spans="1:4" ht="9.75" customHeight="1">
      <c r="A26" s="12"/>
      <c r="B26" s="12"/>
      <c r="C26" s="12"/>
    </row>
    <row r="27" spans="1:4">
      <c r="A27" s="12"/>
      <c r="B27" s="12"/>
      <c r="C27" s="12"/>
    </row>
    <row r="28" spans="1:4">
      <c r="A28" s="12"/>
      <c r="B28" s="12"/>
      <c r="C28" s="12"/>
    </row>
    <row r="29" spans="1:4">
      <c r="A29" s="12"/>
      <c r="B29" s="12"/>
      <c r="C29" s="12"/>
    </row>
    <row r="30" spans="1:4">
      <c r="A30" s="12"/>
      <c r="B30" s="12"/>
      <c r="C30" s="12"/>
    </row>
  </sheetData>
  <mergeCells count="22">
    <mergeCell ref="C1:D1"/>
    <mergeCell ref="C2:D2"/>
    <mergeCell ref="C3:D3"/>
    <mergeCell ref="C4:D4"/>
    <mergeCell ref="A6:D6"/>
    <mergeCell ref="A8:C8"/>
    <mergeCell ref="A9:C9"/>
    <mergeCell ref="B10:C10"/>
    <mergeCell ref="B11:C11"/>
    <mergeCell ref="B12:C12"/>
    <mergeCell ref="B13:C13"/>
    <mergeCell ref="B14:C14"/>
    <mergeCell ref="B22:C22"/>
    <mergeCell ref="B23:C23"/>
    <mergeCell ref="B24:C24"/>
    <mergeCell ref="A25:C25"/>
    <mergeCell ref="B15:C15"/>
    <mergeCell ref="B16:C16"/>
    <mergeCell ref="B17:C17"/>
    <mergeCell ref="B18:C18"/>
    <mergeCell ref="B20:C20"/>
    <mergeCell ref="B21:C21"/>
  </mergeCells>
  <pageMargins left="0.98425196850393704" right="0.59055118110236227" top="0.19685039370078741" bottom="0.15748031496062992" header="0.15748031496062992" footer="0.15748031496062992"/>
  <pageSetup paperSize="9" scale="95" orientation="portrait" r:id="rId1"/>
  <headerFooter alignWithMargins="0"/>
</worksheet>
</file>

<file path=xl/worksheets/sheet54.xml><?xml version="1.0" encoding="utf-8"?>
<worksheet xmlns="http://schemas.openxmlformats.org/spreadsheetml/2006/main" xmlns:r="http://schemas.openxmlformats.org/officeDocument/2006/relationships">
  <dimension ref="A1:D30"/>
  <sheetViews>
    <sheetView workbookViewId="0">
      <selection activeCell="C7" sqref="C7"/>
    </sheetView>
  </sheetViews>
  <sheetFormatPr defaultRowHeight="18.75"/>
  <cols>
    <col min="1" max="1" width="5.42578125" style="9" customWidth="1"/>
    <col min="2" max="2" width="41.42578125" style="9" customWidth="1"/>
    <col min="3" max="3" width="23.85546875" style="9" customWidth="1"/>
    <col min="4" max="4" width="20" style="6" customWidth="1"/>
    <col min="5" max="16384" width="9.140625" style="9"/>
  </cols>
  <sheetData>
    <row r="1" spans="1:4" s="1" customFormat="1" ht="16.5" customHeight="1">
      <c r="C1" s="130" t="s">
        <v>241</v>
      </c>
      <c r="D1" s="130"/>
    </row>
    <row r="2" spans="1:4" s="1" customFormat="1" ht="20.25" customHeight="1">
      <c r="C2" s="116" t="s">
        <v>1</v>
      </c>
      <c r="D2" s="116"/>
    </row>
    <row r="3" spans="1:4" s="1" customFormat="1" ht="33.75" customHeight="1">
      <c r="C3" s="143" t="s">
        <v>181</v>
      </c>
      <c r="D3" s="143"/>
    </row>
    <row r="4" spans="1:4" s="1" customFormat="1" ht="18" customHeight="1">
      <c r="C4" s="118" t="str">
        <f>прил.1!B4</f>
        <v>от 13.07.2021 № 6/24</v>
      </c>
      <c r="D4" s="118"/>
    </row>
    <row r="5" spans="1:4" s="1" customFormat="1" ht="6.6" customHeight="1">
      <c r="C5" s="4"/>
      <c r="D5" s="3"/>
    </row>
    <row r="6" spans="1:4" s="68" customFormat="1" ht="76.5" customHeight="1">
      <c r="A6" s="144" t="s">
        <v>284</v>
      </c>
      <c r="B6" s="144"/>
      <c r="C6" s="144"/>
      <c r="D6" s="144"/>
    </row>
    <row r="7" spans="1:4" s="1" customFormat="1" ht="27" customHeight="1">
      <c r="D7" s="28"/>
    </row>
    <row r="8" spans="1:4" s="6" customFormat="1" ht="37.9" customHeight="1">
      <c r="A8" s="120" t="s">
        <v>2</v>
      </c>
      <c r="B8" s="120"/>
      <c r="C8" s="120"/>
      <c r="D8" s="5" t="s">
        <v>3</v>
      </c>
    </row>
    <row r="9" spans="1:4" s="71" customFormat="1" ht="13.5" customHeight="1">
      <c r="A9" s="137">
        <v>1</v>
      </c>
      <c r="B9" s="137"/>
      <c r="C9" s="137"/>
      <c r="D9" s="70">
        <v>2</v>
      </c>
    </row>
    <row r="10" spans="1:4" ht="22.15" customHeight="1">
      <c r="A10" s="83" t="s">
        <v>12</v>
      </c>
      <c r="B10" s="141" t="s">
        <v>59</v>
      </c>
      <c r="C10" s="142"/>
      <c r="D10" s="86"/>
    </row>
    <row r="11" spans="1:4" ht="21.75" customHeight="1">
      <c r="A11" s="83" t="s">
        <v>15</v>
      </c>
      <c r="B11" s="141" t="s">
        <v>60</v>
      </c>
      <c r="C11" s="142"/>
      <c r="D11" s="87"/>
    </row>
    <row r="12" spans="1:4" ht="22.15" customHeight="1">
      <c r="A12" s="83" t="s">
        <v>16</v>
      </c>
      <c r="B12" s="141" t="s">
        <v>62</v>
      </c>
      <c r="C12" s="142"/>
      <c r="D12" s="87"/>
    </row>
    <row r="13" spans="1:4" ht="22.15" customHeight="1">
      <c r="A13" s="83" t="s">
        <v>17</v>
      </c>
      <c r="B13" s="141" t="s">
        <v>63</v>
      </c>
      <c r="C13" s="142"/>
      <c r="D13" s="87"/>
    </row>
    <row r="14" spans="1:4" ht="22.15" customHeight="1">
      <c r="A14" s="83" t="s">
        <v>18</v>
      </c>
      <c r="B14" s="141" t="s">
        <v>64</v>
      </c>
      <c r="C14" s="142"/>
      <c r="D14" s="88"/>
    </row>
    <row r="15" spans="1:4" ht="22.15" customHeight="1">
      <c r="A15" s="83" t="s">
        <v>19</v>
      </c>
      <c r="B15" s="141" t="s">
        <v>65</v>
      </c>
      <c r="C15" s="142"/>
      <c r="D15" s="87"/>
    </row>
    <row r="16" spans="1:4" ht="22.15" customHeight="1">
      <c r="A16" s="83" t="s">
        <v>20</v>
      </c>
      <c r="B16" s="141" t="s">
        <v>66</v>
      </c>
      <c r="C16" s="142"/>
      <c r="D16" s="87"/>
    </row>
    <row r="17" spans="1:4" ht="36.75" customHeight="1">
      <c r="A17" s="83" t="s">
        <v>182</v>
      </c>
      <c r="B17" s="141" t="s">
        <v>183</v>
      </c>
      <c r="C17" s="142"/>
      <c r="D17" s="87"/>
    </row>
    <row r="18" spans="1:4" ht="55.15" customHeight="1">
      <c r="A18" s="83" t="s">
        <v>67</v>
      </c>
      <c r="B18" s="141" t="s">
        <v>189</v>
      </c>
      <c r="C18" s="142"/>
      <c r="D18" s="87">
        <f>D21+D22+D20+D23</f>
        <v>5403</v>
      </c>
    </row>
    <row r="19" spans="1:4" ht="18.600000000000001" customHeight="1">
      <c r="A19" s="72"/>
      <c r="B19" s="84" t="s">
        <v>5</v>
      </c>
      <c r="C19" s="85"/>
      <c r="D19" s="87"/>
    </row>
    <row r="20" spans="1:4" ht="21.75" customHeight="1">
      <c r="A20" s="90" t="s">
        <v>190</v>
      </c>
      <c r="B20" s="141" t="s">
        <v>184</v>
      </c>
      <c r="C20" s="142"/>
      <c r="D20" s="87"/>
    </row>
    <row r="21" spans="1:4" ht="21.75" customHeight="1">
      <c r="A21" s="83" t="s">
        <v>185</v>
      </c>
      <c r="B21" s="141" t="s">
        <v>186</v>
      </c>
      <c r="C21" s="142"/>
      <c r="D21" s="87">
        <v>2132</v>
      </c>
    </row>
    <row r="22" spans="1:4" ht="58.5" customHeight="1">
      <c r="A22" s="83" t="s">
        <v>187</v>
      </c>
      <c r="B22" s="141" t="s">
        <v>191</v>
      </c>
      <c r="C22" s="142"/>
      <c r="D22" s="87">
        <v>3271</v>
      </c>
    </row>
    <row r="23" spans="1:4" ht="36.6" customHeight="1">
      <c r="A23" s="83" t="s">
        <v>188</v>
      </c>
      <c r="B23" s="141" t="s">
        <v>192</v>
      </c>
      <c r="C23" s="142"/>
      <c r="D23" s="87"/>
    </row>
    <row r="24" spans="1:4" ht="36" customHeight="1">
      <c r="A24" s="72" t="s">
        <v>69</v>
      </c>
      <c r="B24" s="134" t="s">
        <v>70</v>
      </c>
      <c r="C24" s="135"/>
      <c r="D24" s="87"/>
    </row>
    <row r="25" spans="1:4" s="78" customFormat="1" ht="35.25" customHeight="1">
      <c r="A25" s="139" t="s">
        <v>71</v>
      </c>
      <c r="B25" s="139"/>
      <c r="C25" s="140"/>
      <c r="D25" s="89">
        <f>D11+D18</f>
        <v>5403</v>
      </c>
    </row>
    <row r="26" spans="1:4" ht="9.75" customHeight="1">
      <c r="A26" s="12"/>
      <c r="B26" s="12"/>
      <c r="C26" s="12"/>
    </row>
    <row r="27" spans="1:4">
      <c r="A27" s="12"/>
      <c r="B27" s="12"/>
      <c r="C27" s="12"/>
    </row>
    <row r="28" spans="1:4">
      <c r="A28" s="12"/>
      <c r="B28" s="12"/>
      <c r="C28" s="12"/>
    </row>
    <row r="29" spans="1:4">
      <c r="A29" s="12"/>
      <c r="B29" s="12"/>
      <c r="C29" s="12"/>
    </row>
    <row r="30" spans="1:4">
      <c r="A30" s="12"/>
      <c r="B30" s="12"/>
      <c r="C30" s="12"/>
    </row>
  </sheetData>
  <mergeCells count="22">
    <mergeCell ref="C1:D1"/>
    <mergeCell ref="C2:D2"/>
    <mergeCell ref="C3:D3"/>
    <mergeCell ref="C4:D4"/>
    <mergeCell ref="A6:D6"/>
    <mergeCell ref="A8:C8"/>
    <mergeCell ref="A9:C9"/>
    <mergeCell ref="B10:C10"/>
    <mergeCell ref="B11:C11"/>
    <mergeCell ref="B12:C12"/>
    <mergeCell ref="B13:C13"/>
    <mergeCell ref="B14:C14"/>
    <mergeCell ref="B22:C22"/>
    <mergeCell ref="B23:C23"/>
    <mergeCell ref="B24:C24"/>
    <mergeCell ref="A25:C25"/>
    <mergeCell ref="B15:C15"/>
    <mergeCell ref="B16:C16"/>
    <mergeCell ref="B17:C17"/>
    <mergeCell ref="B18:C18"/>
    <mergeCell ref="B20:C20"/>
    <mergeCell ref="B21:C21"/>
  </mergeCells>
  <pageMargins left="0.98425196850393704" right="0.59055118110236227" top="0.19685039370078741" bottom="0.15748031496062992" header="0.15748031496062992" footer="0.15748031496062992"/>
  <pageSetup paperSize="9" scale="95" orientation="portrait" r:id="rId1"/>
  <headerFooter alignWithMargins="0"/>
</worksheet>
</file>

<file path=xl/worksheets/sheet55.xml><?xml version="1.0" encoding="utf-8"?>
<worksheet xmlns="http://schemas.openxmlformats.org/spreadsheetml/2006/main" xmlns:r="http://schemas.openxmlformats.org/officeDocument/2006/relationships">
  <dimension ref="A1:D30"/>
  <sheetViews>
    <sheetView workbookViewId="0">
      <selection activeCell="C7" sqref="C7"/>
    </sheetView>
  </sheetViews>
  <sheetFormatPr defaultRowHeight="18.75"/>
  <cols>
    <col min="1" max="1" width="5.42578125" style="9" customWidth="1"/>
    <col min="2" max="2" width="41.42578125" style="9" customWidth="1"/>
    <col min="3" max="3" width="23.85546875" style="9" customWidth="1"/>
    <col min="4" max="4" width="20" style="6" customWidth="1"/>
    <col min="5" max="16384" width="9.140625" style="9"/>
  </cols>
  <sheetData>
    <row r="1" spans="1:4" s="1" customFormat="1" ht="16.5" customHeight="1">
      <c r="C1" s="130" t="s">
        <v>242</v>
      </c>
      <c r="D1" s="130"/>
    </row>
    <row r="2" spans="1:4" s="1" customFormat="1" ht="20.25" customHeight="1">
      <c r="C2" s="116" t="s">
        <v>1</v>
      </c>
      <c r="D2" s="116"/>
    </row>
    <row r="3" spans="1:4" s="1" customFormat="1" ht="33.75" customHeight="1">
      <c r="C3" s="143" t="s">
        <v>181</v>
      </c>
      <c r="D3" s="143"/>
    </row>
    <row r="4" spans="1:4" s="1" customFormat="1" ht="18" customHeight="1">
      <c r="C4" s="118" t="str">
        <f>прил.1!B4</f>
        <v>от 13.07.2021 № 6/24</v>
      </c>
      <c r="D4" s="118"/>
    </row>
    <row r="5" spans="1:4" s="1" customFormat="1" ht="6.6" customHeight="1">
      <c r="C5" s="4"/>
      <c r="D5" s="3"/>
    </row>
    <row r="6" spans="1:4" s="68" customFormat="1" ht="76.5" customHeight="1">
      <c r="A6" s="144" t="s">
        <v>283</v>
      </c>
      <c r="B6" s="144"/>
      <c r="C6" s="144"/>
      <c r="D6" s="144"/>
    </row>
    <row r="7" spans="1:4" s="1" customFormat="1" ht="27" customHeight="1">
      <c r="D7" s="28"/>
    </row>
    <row r="8" spans="1:4" s="6" customFormat="1" ht="37.9" customHeight="1">
      <c r="A8" s="120" t="s">
        <v>2</v>
      </c>
      <c r="B8" s="120"/>
      <c r="C8" s="120"/>
      <c r="D8" s="5" t="s">
        <v>3</v>
      </c>
    </row>
    <row r="9" spans="1:4" s="71" customFormat="1" ht="13.5" customHeight="1">
      <c r="A9" s="137">
        <v>1</v>
      </c>
      <c r="B9" s="137"/>
      <c r="C9" s="137"/>
      <c r="D9" s="70">
        <v>2</v>
      </c>
    </row>
    <row r="10" spans="1:4" ht="22.15" customHeight="1">
      <c r="A10" s="83" t="s">
        <v>12</v>
      </c>
      <c r="B10" s="141" t="s">
        <v>59</v>
      </c>
      <c r="C10" s="142"/>
      <c r="D10" s="86"/>
    </row>
    <row r="11" spans="1:4" ht="21.75" customHeight="1">
      <c r="A11" s="83" t="s">
        <v>15</v>
      </c>
      <c r="B11" s="141" t="s">
        <v>60</v>
      </c>
      <c r="C11" s="142"/>
      <c r="D11" s="87"/>
    </row>
    <row r="12" spans="1:4" ht="22.15" customHeight="1">
      <c r="A12" s="83" t="s">
        <v>16</v>
      </c>
      <c r="B12" s="141" t="s">
        <v>62</v>
      </c>
      <c r="C12" s="142"/>
      <c r="D12" s="87"/>
    </row>
    <row r="13" spans="1:4" ht="22.15" customHeight="1">
      <c r="A13" s="83" t="s">
        <v>17</v>
      </c>
      <c r="B13" s="141" t="s">
        <v>63</v>
      </c>
      <c r="C13" s="142"/>
      <c r="D13" s="87"/>
    </row>
    <row r="14" spans="1:4" ht="22.15" customHeight="1">
      <c r="A14" s="83" t="s">
        <v>18</v>
      </c>
      <c r="B14" s="141" t="s">
        <v>64</v>
      </c>
      <c r="C14" s="142"/>
      <c r="D14" s="88"/>
    </row>
    <row r="15" spans="1:4" ht="22.15" customHeight="1">
      <c r="A15" s="83" t="s">
        <v>19</v>
      </c>
      <c r="B15" s="141" t="s">
        <v>65</v>
      </c>
      <c r="C15" s="142"/>
      <c r="D15" s="87"/>
    </row>
    <row r="16" spans="1:4" ht="22.15" customHeight="1">
      <c r="A16" s="83" t="s">
        <v>20</v>
      </c>
      <c r="B16" s="141" t="s">
        <v>66</v>
      </c>
      <c r="C16" s="142"/>
      <c r="D16" s="87"/>
    </row>
    <row r="17" spans="1:4" ht="36.75" customHeight="1">
      <c r="A17" s="83" t="s">
        <v>182</v>
      </c>
      <c r="B17" s="141" t="s">
        <v>183</v>
      </c>
      <c r="C17" s="142"/>
      <c r="D17" s="87"/>
    </row>
    <row r="18" spans="1:4" ht="55.15" customHeight="1">
      <c r="A18" s="83" t="s">
        <v>67</v>
      </c>
      <c r="B18" s="141" t="s">
        <v>189</v>
      </c>
      <c r="C18" s="142"/>
      <c r="D18" s="87">
        <f>D21+D22+D20+D23</f>
        <v>5403</v>
      </c>
    </row>
    <row r="19" spans="1:4" ht="18.600000000000001" customHeight="1">
      <c r="A19" s="72"/>
      <c r="B19" s="84" t="s">
        <v>5</v>
      </c>
      <c r="C19" s="85"/>
      <c r="D19" s="87"/>
    </row>
    <row r="20" spans="1:4" ht="21.75" customHeight="1">
      <c r="A20" s="90" t="s">
        <v>190</v>
      </c>
      <c r="B20" s="141" t="s">
        <v>184</v>
      </c>
      <c r="C20" s="142"/>
      <c r="D20" s="87"/>
    </row>
    <row r="21" spans="1:4" ht="21.75" customHeight="1">
      <c r="A21" s="83" t="s">
        <v>185</v>
      </c>
      <c r="B21" s="141" t="s">
        <v>186</v>
      </c>
      <c r="C21" s="142"/>
      <c r="D21" s="87">
        <v>2132</v>
      </c>
    </row>
    <row r="22" spans="1:4" ht="58.5" customHeight="1">
      <c r="A22" s="83" t="s">
        <v>187</v>
      </c>
      <c r="B22" s="141" t="s">
        <v>191</v>
      </c>
      <c r="C22" s="142"/>
      <c r="D22" s="87">
        <v>3271</v>
      </c>
    </row>
    <row r="23" spans="1:4" ht="36.6" customHeight="1">
      <c r="A23" s="83" t="s">
        <v>188</v>
      </c>
      <c r="B23" s="141" t="s">
        <v>192</v>
      </c>
      <c r="C23" s="142"/>
      <c r="D23" s="87"/>
    </row>
    <row r="24" spans="1:4" ht="36" customHeight="1">
      <c r="A24" s="72" t="s">
        <v>69</v>
      </c>
      <c r="B24" s="134" t="s">
        <v>70</v>
      </c>
      <c r="C24" s="135"/>
      <c r="D24" s="87"/>
    </row>
    <row r="25" spans="1:4" s="78" customFormat="1" ht="35.25" customHeight="1">
      <c r="A25" s="139" t="s">
        <v>71</v>
      </c>
      <c r="B25" s="139"/>
      <c r="C25" s="140"/>
      <c r="D25" s="89">
        <f>D11+D18</f>
        <v>5403</v>
      </c>
    </row>
    <row r="26" spans="1:4" ht="9.75" customHeight="1">
      <c r="A26" s="12"/>
      <c r="B26" s="12"/>
      <c r="C26" s="12"/>
    </row>
    <row r="27" spans="1:4">
      <c r="A27" s="12"/>
      <c r="B27" s="12"/>
      <c r="C27" s="12"/>
    </row>
    <row r="28" spans="1:4">
      <c r="A28" s="12"/>
      <c r="B28" s="12"/>
      <c r="C28" s="12"/>
    </row>
    <row r="29" spans="1:4">
      <c r="A29" s="12"/>
      <c r="B29" s="12"/>
      <c r="C29" s="12"/>
    </row>
    <row r="30" spans="1:4">
      <c r="A30" s="12"/>
      <c r="B30" s="12"/>
      <c r="C30" s="12"/>
    </row>
  </sheetData>
  <mergeCells count="22">
    <mergeCell ref="C1:D1"/>
    <mergeCell ref="C2:D2"/>
    <mergeCell ref="C3:D3"/>
    <mergeCell ref="C4:D4"/>
    <mergeCell ref="A6:D6"/>
    <mergeCell ref="A8:C8"/>
    <mergeCell ref="A9:C9"/>
    <mergeCell ref="B10:C10"/>
    <mergeCell ref="B11:C11"/>
    <mergeCell ref="B12:C12"/>
    <mergeCell ref="B13:C13"/>
    <mergeCell ref="B14:C14"/>
    <mergeCell ref="B22:C22"/>
    <mergeCell ref="B23:C23"/>
    <mergeCell ref="B24:C24"/>
    <mergeCell ref="A25:C25"/>
    <mergeCell ref="B15:C15"/>
    <mergeCell ref="B16:C16"/>
    <mergeCell ref="B17:C17"/>
    <mergeCell ref="B18:C18"/>
    <mergeCell ref="B20:C20"/>
    <mergeCell ref="B21:C21"/>
  </mergeCells>
  <pageMargins left="0.98425196850393704" right="0.59055118110236227" top="0.19685039370078741" bottom="0.15748031496062992" header="0.15748031496062992" footer="0.15748031496062992"/>
  <pageSetup paperSize="9" scale="95" orientation="portrait" r:id="rId1"/>
  <headerFooter alignWithMargins="0"/>
</worksheet>
</file>

<file path=xl/worksheets/sheet56.xml><?xml version="1.0" encoding="utf-8"?>
<worksheet xmlns="http://schemas.openxmlformats.org/spreadsheetml/2006/main" xmlns:r="http://schemas.openxmlformats.org/officeDocument/2006/relationships">
  <dimension ref="A1:D30"/>
  <sheetViews>
    <sheetView workbookViewId="0">
      <selection activeCell="C7" sqref="C7"/>
    </sheetView>
  </sheetViews>
  <sheetFormatPr defaultRowHeight="18.75"/>
  <cols>
    <col min="1" max="1" width="5.42578125" style="9" customWidth="1"/>
    <col min="2" max="2" width="41.42578125" style="9" customWidth="1"/>
    <col min="3" max="3" width="23.85546875" style="9" customWidth="1"/>
    <col min="4" max="4" width="20" style="6" customWidth="1"/>
    <col min="5" max="16384" width="9.140625" style="9"/>
  </cols>
  <sheetData>
    <row r="1" spans="1:4" s="1" customFormat="1" ht="16.5" customHeight="1">
      <c r="C1" s="130" t="s">
        <v>243</v>
      </c>
      <c r="D1" s="130"/>
    </row>
    <row r="2" spans="1:4" s="1" customFormat="1" ht="20.25" customHeight="1">
      <c r="C2" s="116" t="s">
        <v>1</v>
      </c>
      <c r="D2" s="116"/>
    </row>
    <row r="3" spans="1:4" s="1" customFormat="1" ht="33.75" customHeight="1">
      <c r="C3" s="143" t="s">
        <v>181</v>
      </c>
      <c r="D3" s="143"/>
    </row>
    <row r="4" spans="1:4" s="1" customFormat="1" ht="18" customHeight="1">
      <c r="C4" s="118" t="str">
        <f>прил.1!B4</f>
        <v>от 13.07.2021 № 6/24</v>
      </c>
      <c r="D4" s="118"/>
    </row>
    <row r="5" spans="1:4" s="1" customFormat="1" ht="6.6" customHeight="1">
      <c r="C5" s="4"/>
      <c r="D5" s="3"/>
    </row>
    <row r="6" spans="1:4" s="68" customFormat="1" ht="76.5" customHeight="1">
      <c r="A6" s="144" t="s">
        <v>282</v>
      </c>
      <c r="B6" s="144"/>
      <c r="C6" s="144"/>
      <c r="D6" s="144"/>
    </row>
    <row r="7" spans="1:4" s="1" customFormat="1" ht="27" customHeight="1">
      <c r="D7" s="28"/>
    </row>
    <row r="8" spans="1:4" s="6" customFormat="1" ht="37.9" customHeight="1">
      <c r="A8" s="120" t="s">
        <v>2</v>
      </c>
      <c r="B8" s="120"/>
      <c r="C8" s="120"/>
      <c r="D8" s="5" t="s">
        <v>3</v>
      </c>
    </row>
    <row r="9" spans="1:4" s="71" customFormat="1" ht="13.5" customHeight="1">
      <c r="A9" s="137">
        <v>1</v>
      </c>
      <c r="B9" s="137"/>
      <c r="C9" s="137"/>
      <c r="D9" s="70">
        <v>2</v>
      </c>
    </row>
    <row r="10" spans="1:4" ht="22.15" customHeight="1">
      <c r="A10" s="83" t="s">
        <v>12</v>
      </c>
      <c r="B10" s="141" t="s">
        <v>59</v>
      </c>
      <c r="C10" s="142"/>
      <c r="D10" s="86"/>
    </row>
    <row r="11" spans="1:4" ht="21.75" customHeight="1">
      <c r="A11" s="83" t="s">
        <v>15</v>
      </c>
      <c r="B11" s="141" t="s">
        <v>60</v>
      </c>
      <c r="C11" s="142"/>
      <c r="D11" s="87"/>
    </row>
    <row r="12" spans="1:4" ht="22.15" customHeight="1">
      <c r="A12" s="83" t="s">
        <v>16</v>
      </c>
      <c r="B12" s="141" t="s">
        <v>62</v>
      </c>
      <c r="C12" s="142"/>
      <c r="D12" s="87"/>
    </row>
    <row r="13" spans="1:4" ht="22.15" customHeight="1">
      <c r="A13" s="83" t="s">
        <v>17</v>
      </c>
      <c r="B13" s="141" t="s">
        <v>63</v>
      </c>
      <c r="C13" s="142"/>
      <c r="D13" s="87"/>
    </row>
    <row r="14" spans="1:4" ht="22.15" customHeight="1">
      <c r="A14" s="83" t="s">
        <v>18</v>
      </c>
      <c r="B14" s="141" t="s">
        <v>64</v>
      </c>
      <c r="C14" s="142"/>
      <c r="D14" s="88"/>
    </row>
    <row r="15" spans="1:4" ht="22.15" customHeight="1">
      <c r="A15" s="83" t="s">
        <v>19</v>
      </c>
      <c r="B15" s="141" t="s">
        <v>65</v>
      </c>
      <c r="C15" s="142"/>
      <c r="D15" s="87"/>
    </row>
    <row r="16" spans="1:4" ht="22.15" customHeight="1">
      <c r="A16" s="83" t="s">
        <v>20</v>
      </c>
      <c r="B16" s="141" t="s">
        <v>66</v>
      </c>
      <c r="C16" s="142"/>
      <c r="D16" s="87"/>
    </row>
    <row r="17" spans="1:4" ht="36.75" customHeight="1">
      <c r="A17" s="83" t="s">
        <v>182</v>
      </c>
      <c r="B17" s="141" t="s">
        <v>183</v>
      </c>
      <c r="C17" s="142"/>
      <c r="D17" s="87"/>
    </row>
    <row r="18" spans="1:4" ht="55.15" customHeight="1">
      <c r="A18" s="83" t="s">
        <v>67</v>
      </c>
      <c r="B18" s="141" t="s">
        <v>189</v>
      </c>
      <c r="C18" s="142"/>
      <c r="D18" s="87">
        <f>D21+D22+D20+D23</f>
        <v>5403</v>
      </c>
    </row>
    <row r="19" spans="1:4" ht="18.600000000000001" customHeight="1">
      <c r="A19" s="72"/>
      <c r="B19" s="84" t="s">
        <v>5</v>
      </c>
      <c r="C19" s="85"/>
      <c r="D19" s="87"/>
    </row>
    <row r="20" spans="1:4" ht="21.75" customHeight="1">
      <c r="A20" s="90" t="s">
        <v>190</v>
      </c>
      <c r="B20" s="141" t="s">
        <v>184</v>
      </c>
      <c r="C20" s="142"/>
      <c r="D20" s="87"/>
    </row>
    <row r="21" spans="1:4" ht="21.75" customHeight="1">
      <c r="A21" s="83" t="s">
        <v>185</v>
      </c>
      <c r="B21" s="141" t="s">
        <v>186</v>
      </c>
      <c r="C21" s="142"/>
      <c r="D21" s="87">
        <v>2132</v>
      </c>
    </row>
    <row r="22" spans="1:4" ht="58.5" customHeight="1">
      <c r="A22" s="83" t="s">
        <v>187</v>
      </c>
      <c r="B22" s="141" t="s">
        <v>191</v>
      </c>
      <c r="C22" s="142"/>
      <c r="D22" s="87">
        <v>3271</v>
      </c>
    </row>
    <row r="23" spans="1:4" ht="36.6" customHeight="1">
      <c r="A23" s="83" t="s">
        <v>188</v>
      </c>
      <c r="B23" s="141" t="s">
        <v>192</v>
      </c>
      <c r="C23" s="142"/>
      <c r="D23" s="87"/>
    </row>
    <row r="24" spans="1:4" ht="36" customHeight="1">
      <c r="A24" s="72" t="s">
        <v>69</v>
      </c>
      <c r="B24" s="134" t="s">
        <v>70</v>
      </c>
      <c r="C24" s="135"/>
      <c r="D24" s="87"/>
    </row>
    <row r="25" spans="1:4" s="78" customFormat="1" ht="35.25" customHeight="1">
      <c r="A25" s="139" t="s">
        <v>71</v>
      </c>
      <c r="B25" s="139"/>
      <c r="C25" s="140"/>
      <c r="D25" s="89">
        <f>D11+D18</f>
        <v>5403</v>
      </c>
    </row>
    <row r="26" spans="1:4" ht="9.75" customHeight="1">
      <c r="A26" s="12"/>
      <c r="B26" s="12"/>
      <c r="C26" s="12"/>
    </row>
    <row r="27" spans="1:4">
      <c r="A27" s="12"/>
      <c r="B27" s="12"/>
      <c r="C27" s="12"/>
    </row>
    <row r="28" spans="1:4">
      <c r="A28" s="12"/>
      <c r="B28" s="12"/>
      <c r="C28" s="12"/>
    </row>
    <row r="29" spans="1:4">
      <c r="A29" s="12"/>
      <c r="B29" s="12"/>
      <c r="C29" s="12"/>
    </row>
    <row r="30" spans="1:4">
      <c r="A30" s="12"/>
      <c r="B30" s="12"/>
      <c r="C30" s="12"/>
    </row>
  </sheetData>
  <mergeCells count="22">
    <mergeCell ref="C1:D1"/>
    <mergeCell ref="C2:D2"/>
    <mergeCell ref="C3:D3"/>
    <mergeCell ref="C4:D4"/>
    <mergeCell ref="A6:D6"/>
    <mergeCell ref="A8:C8"/>
    <mergeCell ref="A9:C9"/>
    <mergeCell ref="B10:C10"/>
    <mergeCell ref="B11:C11"/>
    <mergeCell ref="B12:C12"/>
    <mergeCell ref="B13:C13"/>
    <mergeCell ref="B14:C14"/>
    <mergeCell ref="B22:C22"/>
    <mergeCell ref="B23:C23"/>
    <mergeCell ref="B24:C24"/>
    <mergeCell ref="A25:C25"/>
    <mergeCell ref="B15:C15"/>
    <mergeCell ref="B16:C16"/>
    <mergeCell ref="B17:C17"/>
    <mergeCell ref="B18:C18"/>
    <mergeCell ref="B20:C20"/>
    <mergeCell ref="B21:C21"/>
  </mergeCells>
  <pageMargins left="0.98425196850393704" right="0.59055118110236227" top="0.19685039370078741" bottom="0.15748031496062992" header="0.15748031496062992" footer="0.15748031496062992"/>
  <pageSetup paperSize="9" scale="95" orientation="portrait" r:id="rId1"/>
  <headerFooter alignWithMargins="0"/>
</worksheet>
</file>

<file path=xl/worksheets/sheet57.xml><?xml version="1.0" encoding="utf-8"?>
<worksheet xmlns="http://schemas.openxmlformats.org/spreadsheetml/2006/main" xmlns:r="http://schemas.openxmlformats.org/officeDocument/2006/relationships">
  <dimension ref="A1:D30"/>
  <sheetViews>
    <sheetView workbookViewId="0">
      <selection activeCell="C7" sqref="C7"/>
    </sheetView>
  </sheetViews>
  <sheetFormatPr defaultRowHeight="18.75"/>
  <cols>
    <col min="1" max="1" width="5.42578125" style="9" customWidth="1"/>
    <col min="2" max="2" width="41.42578125" style="9" customWidth="1"/>
    <col min="3" max="3" width="23.85546875" style="9" customWidth="1"/>
    <col min="4" max="4" width="20" style="6" customWidth="1"/>
    <col min="5" max="16384" width="9.140625" style="9"/>
  </cols>
  <sheetData>
    <row r="1" spans="1:4" s="1" customFormat="1" ht="16.5" customHeight="1">
      <c r="C1" s="130" t="s">
        <v>244</v>
      </c>
      <c r="D1" s="130"/>
    </row>
    <row r="2" spans="1:4" s="1" customFormat="1" ht="20.25" customHeight="1">
      <c r="C2" s="116" t="s">
        <v>1</v>
      </c>
      <c r="D2" s="116"/>
    </row>
    <row r="3" spans="1:4" s="1" customFormat="1" ht="33.75" customHeight="1">
      <c r="C3" s="143" t="s">
        <v>181</v>
      </c>
      <c r="D3" s="143"/>
    </row>
    <row r="4" spans="1:4" s="1" customFormat="1" ht="18" customHeight="1">
      <c r="C4" s="118" t="str">
        <f>прил.1!B4</f>
        <v>от 13.07.2021 № 6/24</v>
      </c>
      <c r="D4" s="118"/>
    </row>
    <row r="5" spans="1:4" s="1" customFormat="1" ht="6.6" customHeight="1">
      <c r="C5" s="4"/>
      <c r="D5" s="3"/>
    </row>
    <row r="6" spans="1:4" s="68" customFormat="1" ht="76.5" customHeight="1">
      <c r="A6" s="144" t="s">
        <v>281</v>
      </c>
      <c r="B6" s="144"/>
      <c r="C6" s="144"/>
      <c r="D6" s="144"/>
    </row>
    <row r="7" spans="1:4" s="1" customFormat="1" ht="27" customHeight="1">
      <c r="D7" s="28"/>
    </row>
    <row r="8" spans="1:4" s="6" customFormat="1" ht="37.9" customHeight="1">
      <c r="A8" s="120" t="s">
        <v>2</v>
      </c>
      <c r="B8" s="120"/>
      <c r="C8" s="120"/>
      <c r="D8" s="5" t="s">
        <v>3</v>
      </c>
    </row>
    <row r="9" spans="1:4" s="71" customFormat="1" ht="13.5" customHeight="1">
      <c r="A9" s="137">
        <v>1</v>
      </c>
      <c r="B9" s="137"/>
      <c r="C9" s="137"/>
      <c r="D9" s="70">
        <v>2</v>
      </c>
    </row>
    <row r="10" spans="1:4" ht="22.15" customHeight="1">
      <c r="A10" s="83" t="s">
        <v>12</v>
      </c>
      <c r="B10" s="141" t="s">
        <v>59</v>
      </c>
      <c r="C10" s="142"/>
      <c r="D10" s="86"/>
    </row>
    <row r="11" spans="1:4" ht="21.75" customHeight="1">
      <c r="A11" s="83" t="s">
        <v>15</v>
      </c>
      <c r="B11" s="141" t="s">
        <v>60</v>
      </c>
      <c r="C11" s="142"/>
      <c r="D11" s="87"/>
    </row>
    <row r="12" spans="1:4" ht="22.15" customHeight="1">
      <c r="A12" s="83" t="s">
        <v>16</v>
      </c>
      <c r="B12" s="141" t="s">
        <v>62</v>
      </c>
      <c r="C12" s="142"/>
      <c r="D12" s="87"/>
    </row>
    <row r="13" spans="1:4" ht="22.15" customHeight="1">
      <c r="A13" s="83" t="s">
        <v>17</v>
      </c>
      <c r="B13" s="141" t="s">
        <v>63</v>
      </c>
      <c r="C13" s="142"/>
      <c r="D13" s="87"/>
    </row>
    <row r="14" spans="1:4" ht="22.15" customHeight="1">
      <c r="A14" s="83" t="s">
        <v>18</v>
      </c>
      <c r="B14" s="141" t="s">
        <v>64</v>
      </c>
      <c r="C14" s="142"/>
      <c r="D14" s="88"/>
    </row>
    <row r="15" spans="1:4" ht="22.15" customHeight="1">
      <c r="A15" s="83" t="s">
        <v>19</v>
      </c>
      <c r="B15" s="141" t="s">
        <v>65</v>
      </c>
      <c r="C15" s="142"/>
      <c r="D15" s="87"/>
    </row>
    <row r="16" spans="1:4" ht="22.15" customHeight="1">
      <c r="A16" s="83" t="s">
        <v>20</v>
      </c>
      <c r="B16" s="141" t="s">
        <v>66</v>
      </c>
      <c r="C16" s="142"/>
      <c r="D16" s="87"/>
    </row>
    <row r="17" spans="1:4" ht="36.75" customHeight="1">
      <c r="A17" s="83" t="s">
        <v>182</v>
      </c>
      <c r="B17" s="141" t="s">
        <v>183</v>
      </c>
      <c r="C17" s="142"/>
      <c r="D17" s="87"/>
    </row>
    <row r="18" spans="1:4" ht="55.15" customHeight="1">
      <c r="A18" s="83" t="s">
        <v>67</v>
      </c>
      <c r="B18" s="141" t="s">
        <v>189</v>
      </c>
      <c r="C18" s="142"/>
      <c r="D18" s="87">
        <f>D21+D22+D20+D23</f>
        <v>5403</v>
      </c>
    </row>
    <row r="19" spans="1:4" ht="18.600000000000001" customHeight="1">
      <c r="A19" s="72"/>
      <c r="B19" s="84" t="s">
        <v>5</v>
      </c>
      <c r="C19" s="85"/>
      <c r="D19" s="87"/>
    </row>
    <row r="20" spans="1:4" ht="21.75" customHeight="1">
      <c r="A20" s="90" t="s">
        <v>190</v>
      </c>
      <c r="B20" s="141" t="s">
        <v>184</v>
      </c>
      <c r="C20" s="142"/>
      <c r="D20" s="87"/>
    </row>
    <row r="21" spans="1:4" ht="21.75" customHeight="1">
      <c r="A21" s="83" t="s">
        <v>185</v>
      </c>
      <c r="B21" s="141" t="s">
        <v>186</v>
      </c>
      <c r="C21" s="142"/>
      <c r="D21" s="87">
        <v>2132</v>
      </c>
    </row>
    <row r="22" spans="1:4" ht="58.5" customHeight="1">
      <c r="A22" s="83" t="s">
        <v>187</v>
      </c>
      <c r="B22" s="141" t="s">
        <v>191</v>
      </c>
      <c r="C22" s="142"/>
      <c r="D22" s="87">
        <v>3271</v>
      </c>
    </row>
    <row r="23" spans="1:4" ht="36.6" customHeight="1">
      <c r="A23" s="83" t="s">
        <v>188</v>
      </c>
      <c r="B23" s="141" t="s">
        <v>192</v>
      </c>
      <c r="C23" s="142"/>
      <c r="D23" s="87"/>
    </row>
    <row r="24" spans="1:4" ht="36" customHeight="1">
      <c r="A24" s="72" t="s">
        <v>69</v>
      </c>
      <c r="B24" s="134" t="s">
        <v>70</v>
      </c>
      <c r="C24" s="135"/>
      <c r="D24" s="87"/>
    </row>
    <row r="25" spans="1:4" s="78" customFormat="1" ht="35.25" customHeight="1">
      <c r="A25" s="139" t="s">
        <v>71</v>
      </c>
      <c r="B25" s="139"/>
      <c r="C25" s="140"/>
      <c r="D25" s="89">
        <f>D11+D18</f>
        <v>5403</v>
      </c>
    </row>
    <row r="26" spans="1:4" ht="9.75" customHeight="1">
      <c r="A26" s="12"/>
      <c r="B26" s="12"/>
      <c r="C26" s="12"/>
    </row>
    <row r="27" spans="1:4">
      <c r="A27" s="12"/>
      <c r="B27" s="12"/>
      <c r="C27" s="12"/>
    </row>
    <row r="28" spans="1:4">
      <c r="A28" s="12"/>
      <c r="B28" s="12"/>
      <c r="C28" s="12"/>
    </row>
    <row r="29" spans="1:4">
      <c r="A29" s="12"/>
      <c r="B29" s="12"/>
      <c r="C29" s="12"/>
    </row>
    <row r="30" spans="1:4">
      <c r="A30" s="12"/>
      <c r="B30" s="12"/>
      <c r="C30" s="12"/>
    </row>
  </sheetData>
  <mergeCells count="22">
    <mergeCell ref="C1:D1"/>
    <mergeCell ref="C2:D2"/>
    <mergeCell ref="C3:D3"/>
    <mergeCell ref="C4:D4"/>
    <mergeCell ref="A6:D6"/>
    <mergeCell ref="A8:C8"/>
    <mergeCell ref="A9:C9"/>
    <mergeCell ref="B10:C10"/>
    <mergeCell ref="B11:C11"/>
    <mergeCell ref="B12:C12"/>
    <mergeCell ref="B13:C13"/>
    <mergeCell ref="B14:C14"/>
    <mergeCell ref="B22:C22"/>
    <mergeCell ref="B23:C23"/>
    <mergeCell ref="B24:C24"/>
    <mergeCell ref="A25:C25"/>
    <mergeCell ref="B15:C15"/>
    <mergeCell ref="B16:C16"/>
    <mergeCell ref="B17:C17"/>
    <mergeCell ref="B18:C18"/>
    <mergeCell ref="B20:C20"/>
    <mergeCell ref="B21:C21"/>
  </mergeCells>
  <pageMargins left="0.98425196850393704" right="0.59055118110236227" top="0.19685039370078741" bottom="0.15748031496062992" header="0.15748031496062992" footer="0.15748031496062992"/>
  <pageSetup paperSize="9" scale="95" orientation="portrait" r:id="rId1"/>
  <headerFooter alignWithMargins="0"/>
</worksheet>
</file>

<file path=xl/worksheets/sheet58.xml><?xml version="1.0" encoding="utf-8"?>
<worksheet xmlns="http://schemas.openxmlformats.org/spreadsheetml/2006/main" xmlns:r="http://schemas.openxmlformats.org/officeDocument/2006/relationships">
  <dimension ref="A1:D30"/>
  <sheetViews>
    <sheetView workbookViewId="0">
      <selection activeCell="C7" sqref="C7"/>
    </sheetView>
  </sheetViews>
  <sheetFormatPr defaultRowHeight="18.75"/>
  <cols>
    <col min="1" max="1" width="5.42578125" style="9" customWidth="1"/>
    <col min="2" max="2" width="41.42578125" style="9" customWidth="1"/>
    <col min="3" max="3" width="23.85546875" style="9" customWidth="1"/>
    <col min="4" max="4" width="20" style="6" customWidth="1"/>
    <col min="5" max="16384" width="9.140625" style="9"/>
  </cols>
  <sheetData>
    <row r="1" spans="1:4" s="1" customFormat="1" ht="16.5" customHeight="1">
      <c r="C1" s="130" t="s">
        <v>245</v>
      </c>
      <c r="D1" s="130"/>
    </row>
    <row r="2" spans="1:4" s="1" customFormat="1" ht="20.25" customHeight="1">
      <c r="C2" s="116" t="s">
        <v>1</v>
      </c>
      <c r="D2" s="116"/>
    </row>
    <row r="3" spans="1:4" s="1" customFormat="1" ht="33.75" customHeight="1">
      <c r="C3" s="143" t="s">
        <v>181</v>
      </c>
      <c r="D3" s="143"/>
    </row>
    <row r="4" spans="1:4" s="1" customFormat="1" ht="18" customHeight="1">
      <c r="C4" s="118" t="str">
        <f>прил.1!B4</f>
        <v>от 13.07.2021 № 6/24</v>
      </c>
      <c r="D4" s="118"/>
    </row>
    <row r="5" spans="1:4" s="1" customFormat="1" ht="6.6" customHeight="1">
      <c r="C5" s="4"/>
      <c r="D5" s="3"/>
    </row>
    <row r="6" spans="1:4" s="68" customFormat="1" ht="76.5" customHeight="1">
      <c r="A6" s="144" t="s">
        <v>280</v>
      </c>
      <c r="B6" s="144"/>
      <c r="C6" s="144"/>
      <c r="D6" s="144"/>
    </row>
    <row r="7" spans="1:4" s="1" customFormat="1" ht="27" customHeight="1">
      <c r="D7" s="28"/>
    </row>
    <row r="8" spans="1:4" s="6" customFormat="1" ht="37.9" customHeight="1">
      <c r="A8" s="120" t="s">
        <v>2</v>
      </c>
      <c r="B8" s="120"/>
      <c r="C8" s="120"/>
      <c r="D8" s="5" t="s">
        <v>3</v>
      </c>
    </row>
    <row r="9" spans="1:4" s="71" customFormat="1" ht="13.5" customHeight="1">
      <c r="A9" s="137">
        <v>1</v>
      </c>
      <c r="B9" s="137"/>
      <c r="C9" s="137"/>
      <c r="D9" s="70">
        <v>2</v>
      </c>
    </row>
    <row r="10" spans="1:4" ht="22.15" customHeight="1">
      <c r="A10" s="83" t="s">
        <v>12</v>
      </c>
      <c r="B10" s="141" t="s">
        <v>59</v>
      </c>
      <c r="C10" s="142"/>
      <c r="D10" s="86"/>
    </row>
    <row r="11" spans="1:4" ht="21.75" customHeight="1">
      <c r="A11" s="83" t="s">
        <v>15</v>
      </c>
      <c r="B11" s="141" t="s">
        <v>60</v>
      </c>
      <c r="C11" s="142"/>
      <c r="D11" s="87"/>
    </row>
    <row r="12" spans="1:4" ht="22.15" customHeight="1">
      <c r="A12" s="83" t="s">
        <v>16</v>
      </c>
      <c r="B12" s="141" t="s">
        <v>62</v>
      </c>
      <c r="C12" s="142"/>
      <c r="D12" s="87"/>
    </row>
    <row r="13" spans="1:4" ht="22.15" customHeight="1">
      <c r="A13" s="83" t="s">
        <v>17</v>
      </c>
      <c r="B13" s="141" t="s">
        <v>63</v>
      </c>
      <c r="C13" s="142"/>
      <c r="D13" s="87"/>
    </row>
    <row r="14" spans="1:4" ht="22.15" customHeight="1">
      <c r="A14" s="83" t="s">
        <v>18</v>
      </c>
      <c r="B14" s="141" t="s">
        <v>64</v>
      </c>
      <c r="C14" s="142"/>
      <c r="D14" s="88"/>
    </row>
    <row r="15" spans="1:4" ht="22.15" customHeight="1">
      <c r="A15" s="83" t="s">
        <v>19</v>
      </c>
      <c r="B15" s="141" t="s">
        <v>65</v>
      </c>
      <c r="C15" s="142"/>
      <c r="D15" s="87"/>
    </row>
    <row r="16" spans="1:4" ht="22.15" customHeight="1">
      <c r="A16" s="83" t="s">
        <v>20</v>
      </c>
      <c r="B16" s="141" t="s">
        <v>66</v>
      </c>
      <c r="C16" s="142"/>
      <c r="D16" s="87"/>
    </row>
    <row r="17" spans="1:4" ht="36.75" customHeight="1">
      <c r="A17" s="83" t="s">
        <v>182</v>
      </c>
      <c r="B17" s="141" t="s">
        <v>183</v>
      </c>
      <c r="C17" s="142"/>
      <c r="D17" s="87"/>
    </row>
    <row r="18" spans="1:4" ht="55.15" customHeight="1">
      <c r="A18" s="83" t="s">
        <v>67</v>
      </c>
      <c r="B18" s="141" t="s">
        <v>189</v>
      </c>
      <c r="C18" s="142"/>
      <c r="D18" s="87">
        <f>D21+D22+D20+D23</f>
        <v>5403</v>
      </c>
    </row>
    <row r="19" spans="1:4" ht="18.600000000000001" customHeight="1">
      <c r="A19" s="72"/>
      <c r="B19" s="84" t="s">
        <v>5</v>
      </c>
      <c r="C19" s="85"/>
      <c r="D19" s="87"/>
    </row>
    <row r="20" spans="1:4" ht="21.75" customHeight="1">
      <c r="A20" s="90" t="s">
        <v>190</v>
      </c>
      <c r="B20" s="141" t="s">
        <v>184</v>
      </c>
      <c r="C20" s="142"/>
      <c r="D20" s="87"/>
    </row>
    <row r="21" spans="1:4" ht="21.75" customHeight="1">
      <c r="A21" s="83" t="s">
        <v>185</v>
      </c>
      <c r="B21" s="141" t="s">
        <v>186</v>
      </c>
      <c r="C21" s="142"/>
      <c r="D21" s="87">
        <v>2132</v>
      </c>
    </row>
    <row r="22" spans="1:4" ht="58.5" customHeight="1">
      <c r="A22" s="83" t="s">
        <v>187</v>
      </c>
      <c r="B22" s="141" t="s">
        <v>191</v>
      </c>
      <c r="C22" s="142"/>
      <c r="D22" s="87">
        <v>3271</v>
      </c>
    </row>
    <row r="23" spans="1:4" ht="36.6" customHeight="1">
      <c r="A23" s="83" t="s">
        <v>188</v>
      </c>
      <c r="B23" s="141" t="s">
        <v>192</v>
      </c>
      <c r="C23" s="142"/>
      <c r="D23" s="87"/>
    </row>
    <row r="24" spans="1:4" ht="36" customHeight="1">
      <c r="A24" s="72" t="s">
        <v>69</v>
      </c>
      <c r="B24" s="134" t="s">
        <v>70</v>
      </c>
      <c r="C24" s="135"/>
      <c r="D24" s="87"/>
    </row>
    <row r="25" spans="1:4" s="78" customFormat="1" ht="35.25" customHeight="1">
      <c r="A25" s="139" t="s">
        <v>71</v>
      </c>
      <c r="B25" s="139"/>
      <c r="C25" s="140"/>
      <c r="D25" s="89">
        <f>D11+D18</f>
        <v>5403</v>
      </c>
    </row>
    <row r="26" spans="1:4" ht="9.75" customHeight="1">
      <c r="A26" s="12"/>
      <c r="B26" s="12"/>
      <c r="C26" s="12"/>
    </row>
    <row r="27" spans="1:4">
      <c r="A27" s="12"/>
      <c r="B27" s="12"/>
      <c r="C27" s="12"/>
    </row>
    <row r="28" spans="1:4">
      <c r="A28" s="12"/>
      <c r="B28" s="12"/>
      <c r="C28" s="12"/>
    </row>
    <row r="29" spans="1:4">
      <c r="A29" s="12"/>
      <c r="B29" s="12"/>
      <c r="C29" s="12"/>
    </row>
    <row r="30" spans="1:4">
      <c r="A30" s="12"/>
      <c r="B30" s="12"/>
      <c r="C30" s="12"/>
    </row>
  </sheetData>
  <mergeCells count="22">
    <mergeCell ref="C1:D1"/>
    <mergeCell ref="C2:D2"/>
    <mergeCell ref="C3:D3"/>
    <mergeCell ref="C4:D4"/>
    <mergeCell ref="A6:D6"/>
    <mergeCell ref="A8:C8"/>
    <mergeCell ref="A9:C9"/>
    <mergeCell ref="B10:C10"/>
    <mergeCell ref="B11:C11"/>
    <mergeCell ref="B12:C12"/>
    <mergeCell ref="B13:C13"/>
    <mergeCell ref="B14:C14"/>
    <mergeCell ref="B22:C22"/>
    <mergeCell ref="B23:C23"/>
    <mergeCell ref="B24:C24"/>
    <mergeCell ref="A25:C25"/>
    <mergeCell ref="B15:C15"/>
    <mergeCell ref="B16:C16"/>
    <mergeCell ref="B17:C17"/>
    <mergeCell ref="B18:C18"/>
    <mergeCell ref="B20:C20"/>
    <mergeCell ref="B21:C21"/>
  </mergeCells>
  <pageMargins left="0.98425196850393704" right="0.59055118110236227" top="0.19685039370078741" bottom="0.15748031496062992" header="0.15748031496062992" footer="0.15748031496062992"/>
  <pageSetup paperSize="9" scale="95" orientation="portrait" r:id="rId1"/>
  <headerFooter alignWithMargins="0"/>
</worksheet>
</file>

<file path=xl/worksheets/sheet59.xml><?xml version="1.0" encoding="utf-8"?>
<worksheet xmlns="http://schemas.openxmlformats.org/spreadsheetml/2006/main" xmlns:r="http://schemas.openxmlformats.org/officeDocument/2006/relationships">
  <dimension ref="A1:D30"/>
  <sheetViews>
    <sheetView workbookViewId="0">
      <selection activeCell="C7" sqref="C7"/>
    </sheetView>
  </sheetViews>
  <sheetFormatPr defaultRowHeight="18.75"/>
  <cols>
    <col min="1" max="1" width="5.42578125" style="9" customWidth="1"/>
    <col min="2" max="2" width="41.42578125" style="9" customWidth="1"/>
    <col min="3" max="3" width="23.85546875" style="9" customWidth="1"/>
    <col min="4" max="4" width="20" style="6" customWidth="1"/>
    <col min="5" max="16384" width="9.140625" style="9"/>
  </cols>
  <sheetData>
    <row r="1" spans="1:4" s="1" customFormat="1" ht="16.5" customHeight="1">
      <c r="C1" s="130" t="s">
        <v>246</v>
      </c>
      <c r="D1" s="130"/>
    </row>
    <row r="2" spans="1:4" s="1" customFormat="1" ht="20.25" customHeight="1">
      <c r="C2" s="116" t="s">
        <v>1</v>
      </c>
      <c r="D2" s="116"/>
    </row>
    <row r="3" spans="1:4" s="1" customFormat="1" ht="33.75" customHeight="1">
      <c r="C3" s="143" t="s">
        <v>181</v>
      </c>
      <c r="D3" s="143"/>
    </row>
    <row r="4" spans="1:4" s="1" customFormat="1" ht="18" customHeight="1">
      <c r="C4" s="118" t="str">
        <f>прил.1!B4</f>
        <v>от 13.07.2021 № 6/24</v>
      </c>
      <c r="D4" s="118"/>
    </row>
    <row r="5" spans="1:4" s="1" customFormat="1" ht="6.6" customHeight="1">
      <c r="C5" s="4"/>
      <c r="D5" s="3"/>
    </row>
    <row r="6" spans="1:4" s="68" customFormat="1" ht="76.5" customHeight="1">
      <c r="A6" s="144" t="s">
        <v>279</v>
      </c>
      <c r="B6" s="144"/>
      <c r="C6" s="144"/>
      <c r="D6" s="144"/>
    </row>
    <row r="7" spans="1:4" s="1" customFormat="1" ht="27" customHeight="1">
      <c r="D7" s="28"/>
    </row>
    <row r="8" spans="1:4" s="6" customFormat="1" ht="37.9" customHeight="1">
      <c r="A8" s="120" t="s">
        <v>2</v>
      </c>
      <c r="B8" s="120"/>
      <c r="C8" s="120"/>
      <c r="D8" s="5" t="s">
        <v>3</v>
      </c>
    </row>
    <row r="9" spans="1:4" s="71" customFormat="1" ht="13.5" customHeight="1">
      <c r="A9" s="137">
        <v>1</v>
      </c>
      <c r="B9" s="137"/>
      <c r="C9" s="137"/>
      <c r="D9" s="70">
        <v>2</v>
      </c>
    </row>
    <row r="10" spans="1:4" ht="22.15" customHeight="1">
      <c r="A10" s="83" t="s">
        <v>12</v>
      </c>
      <c r="B10" s="141" t="s">
        <v>59</v>
      </c>
      <c r="C10" s="142"/>
      <c r="D10" s="86"/>
    </row>
    <row r="11" spans="1:4" ht="21.75" customHeight="1">
      <c r="A11" s="83" t="s">
        <v>15</v>
      </c>
      <c r="B11" s="141" t="s">
        <v>60</v>
      </c>
      <c r="C11" s="142"/>
      <c r="D11" s="87"/>
    </row>
    <row r="12" spans="1:4" ht="22.15" customHeight="1">
      <c r="A12" s="83" t="s">
        <v>16</v>
      </c>
      <c r="B12" s="141" t="s">
        <v>62</v>
      </c>
      <c r="C12" s="142"/>
      <c r="D12" s="87"/>
    </row>
    <row r="13" spans="1:4" ht="22.15" customHeight="1">
      <c r="A13" s="83" t="s">
        <v>17</v>
      </c>
      <c r="B13" s="141" t="s">
        <v>63</v>
      </c>
      <c r="C13" s="142"/>
      <c r="D13" s="87"/>
    </row>
    <row r="14" spans="1:4" ht="22.15" customHeight="1">
      <c r="A14" s="83" t="s">
        <v>18</v>
      </c>
      <c r="B14" s="141" t="s">
        <v>64</v>
      </c>
      <c r="C14" s="142"/>
      <c r="D14" s="88"/>
    </row>
    <row r="15" spans="1:4" ht="22.15" customHeight="1">
      <c r="A15" s="83" t="s">
        <v>19</v>
      </c>
      <c r="B15" s="141" t="s">
        <v>65</v>
      </c>
      <c r="C15" s="142"/>
      <c r="D15" s="87"/>
    </row>
    <row r="16" spans="1:4" ht="22.15" customHeight="1">
      <c r="A16" s="83" t="s">
        <v>20</v>
      </c>
      <c r="B16" s="141" t="s">
        <v>66</v>
      </c>
      <c r="C16" s="142"/>
      <c r="D16" s="87"/>
    </row>
    <row r="17" spans="1:4" ht="36.75" customHeight="1">
      <c r="A17" s="83" t="s">
        <v>182</v>
      </c>
      <c r="B17" s="141" t="s">
        <v>183</v>
      </c>
      <c r="C17" s="142"/>
      <c r="D17" s="87"/>
    </row>
    <row r="18" spans="1:4" ht="55.15" customHeight="1">
      <c r="A18" s="83" t="s">
        <v>67</v>
      </c>
      <c r="B18" s="141" t="s">
        <v>189</v>
      </c>
      <c r="C18" s="142"/>
      <c r="D18" s="87">
        <f>D21+D22+D20+D23</f>
        <v>5403</v>
      </c>
    </row>
    <row r="19" spans="1:4" ht="18.600000000000001" customHeight="1">
      <c r="A19" s="72"/>
      <c r="B19" s="84" t="s">
        <v>5</v>
      </c>
      <c r="C19" s="85"/>
      <c r="D19" s="87"/>
    </row>
    <row r="20" spans="1:4" ht="21.75" customHeight="1">
      <c r="A20" s="90" t="s">
        <v>190</v>
      </c>
      <c r="B20" s="141" t="s">
        <v>184</v>
      </c>
      <c r="C20" s="142"/>
      <c r="D20" s="87"/>
    </row>
    <row r="21" spans="1:4" ht="21.75" customHeight="1">
      <c r="A21" s="83" t="s">
        <v>185</v>
      </c>
      <c r="B21" s="141" t="s">
        <v>186</v>
      </c>
      <c r="C21" s="142"/>
      <c r="D21" s="87">
        <v>2132</v>
      </c>
    </row>
    <row r="22" spans="1:4" ht="58.5" customHeight="1">
      <c r="A22" s="83" t="s">
        <v>187</v>
      </c>
      <c r="B22" s="141" t="s">
        <v>191</v>
      </c>
      <c r="C22" s="142"/>
      <c r="D22" s="87">
        <v>3271</v>
      </c>
    </row>
    <row r="23" spans="1:4" ht="36.6" customHeight="1">
      <c r="A23" s="83" t="s">
        <v>188</v>
      </c>
      <c r="B23" s="141" t="s">
        <v>192</v>
      </c>
      <c r="C23" s="142"/>
      <c r="D23" s="87"/>
    </row>
    <row r="24" spans="1:4" ht="36" customHeight="1">
      <c r="A24" s="72" t="s">
        <v>69</v>
      </c>
      <c r="B24" s="134" t="s">
        <v>70</v>
      </c>
      <c r="C24" s="135"/>
      <c r="D24" s="87"/>
    </row>
    <row r="25" spans="1:4" s="78" customFormat="1" ht="35.25" customHeight="1">
      <c r="A25" s="139" t="s">
        <v>71</v>
      </c>
      <c r="B25" s="139"/>
      <c r="C25" s="140"/>
      <c r="D25" s="89">
        <f>D11+D18</f>
        <v>5403</v>
      </c>
    </row>
    <row r="26" spans="1:4" ht="9.75" customHeight="1">
      <c r="A26" s="12"/>
      <c r="B26" s="12"/>
      <c r="C26" s="12"/>
    </row>
    <row r="27" spans="1:4">
      <c r="A27" s="12"/>
      <c r="B27" s="12"/>
      <c r="C27" s="12"/>
    </row>
    <row r="28" spans="1:4">
      <c r="A28" s="12"/>
      <c r="B28" s="12"/>
      <c r="C28" s="12"/>
    </row>
    <row r="29" spans="1:4">
      <c r="A29" s="12"/>
      <c r="B29" s="12"/>
      <c r="C29" s="12"/>
    </row>
    <row r="30" spans="1:4">
      <c r="A30" s="12"/>
      <c r="B30" s="12"/>
      <c r="C30" s="12"/>
    </row>
  </sheetData>
  <mergeCells count="22">
    <mergeCell ref="C1:D1"/>
    <mergeCell ref="C2:D2"/>
    <mergeCell ref="C3:D3"/>
    <mergeCell ref="C4:D4"/>
    <mergeCell ref="A6:D6"/>
    <mergeCell ref="A8:C8"/>
    <mergeCell ref="A9:C9"/>
    <mergeCell ref="B10:C10"/>
    <mergeCell ref="B11:C11"/>
    <mergeCell ref="B12:C12"/>
    <mergeCell ref="B13:C13"/>
    <mergeCell ref="B14:C14"/>
    <mergeCell ref="B22:C22"/>
    <mergeCell ref="B23:C23"/>
    <mergeCell ref="B24:C24"/>
    <mergeCell ref="A25:C25"/>
    <mergeCell ref="B15:C15"/>
    <mergeCell ref="B16:C16"/>
    <mergeCell ref="B17:C17"/>
    <mergeCell ref="B18:C18"/>
    <mergeCell ref="B20:C20"/>
    <mergeCell ref="B21:C21"/>
  </mergeCells>
  <pageMargins left="0.98425196850393704" right="0.59055118110236227" top="0.19685039370078741" bottom="0.15748031496062992" header="0.15748031496062992" footer="0.15748031496062992"/>
  <pageSetup paperSize="9" scale="9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D30"/>
  <sheetViews>
    <sheetView workbookViewId="0">
      <selection activeCell="C7" sqref="C7"/>
    </sheetView>
  </sheetViews>
  <sheetFormatPr defaultRowHeight="18.75"/>
  <cols>
    <col min="1" max="1" width="5.42578125" style="9" customWidth="1"/>
    <col min="2" max="2" width="41.42578125" style="9" customWidth="1"/>
    <col min="3" max="3" width="23.85546875" style="9" customWidth="1"/>
    <col min="4" max="4" width="20" style="6" customWidth="1"/>
    <col min="5" max="16384" width="9.140625" style="9"/>
  </cols>
  <sheetData>
    <row r="1" spans="1:4" s="1" customFormat="1" ht="16.5" customHeight="1">
      <c r="C1" s="130" t="s">
        <v>193</v>
      </c>
      <c r="D1" s="130"/>
    </row>
    <row r="2" spans="1:4" s="1" customFormat="1" ht="20.25" customHeight="1">
      <c r="C2" s="116" t="s">
        <v>1</v>
      </c>
      <c r="D2" s="116"/>
    </row>
    <row r="3" spans="1:4" s="1" customFormat="1" ht="33.75" customHeight="1">
      <c r="C3" s="143" t="s">
        <v>181</v>
      </c>
      <c r="D3" s="143"/>
    </row>
    <row r="4" spans="1:4" s="1" customFormat="1" ht="18" customHeight="1">
      <c r="C4" s="118" t="str">
        <f>прил.1!B4</f>
        <v>от 13.07.2021 № 6/24</v>
      </c>
      <c r="D4" s="118"/>
    </row>
    <row r="5" spans="1:4" s="1" customFormat="1" ht="6.6" customHeight="1">
      <c r="C5" s="4"/>
      <c r="D5" s="3"/>
    </row>
    <row r="6" spans="1:4" s="68" customFormat="1" ht="76.5" customHeight="1">
      <c r="A6" s="144" t="s">
        <v>331</v>
      </c>
      <c r="B6" s="144"/>
      <c r="C6" s="144"/>
      <c r="D6" s="144"/>
    </row>
    <row r="7" spans="1:4" s="1" customFormat="1" ht="27" customHeight="1">
      <c r="D7" s="28"/>
    </row>
    <row r="8" spans="1:4" s="6" customFormat="1" ht="37.9" customHeight="1">
      <c r="A8" s="120" t="s">
        <v>2</v>
      </c>
      <c r="B8" s="120"/>
      <c r="C8" s="120"/>
      <c r="D8" s="5" t="s">
        <v>3</v>
      </c>
    </row>
    <row r="9" spans="1:4" s="71" customFormat="1" ht="13.5" customHeight="1">
      <c r="A9" s="137">
        <v>1</v>
      </c>
      <c r="B9" s="137"/>
      <c r="C9" s="137"/>
      <c r="D9" s="70">
        <v>2</v>
      </c>
    </row>
    <row r="10" spans="1:4" ht="22.15" customHeight="1">
      <c r="A10" s="83" t="s">
        <v>12</v>
      </c>
      <c r="B10" s="141" t="s">
        <v>59</v>
      </c>
      <c r="C10" s="142"/>
      <c r="D10" s="86"/>
    </row>
    <row r="11" spans="1:4" ht="21.75" customHeight="1">
      <c r="A11" s="83" t="s">
        <v>15</v>
      </c>
      <c r="B11" s="141" t="s">
        <v>60</v>
      </c>
      <c r="C11" s="142"/>
      <c r="D11" s="87"/>
    </row>
    <row r="12" spans="1:4" ht="22.15" customHeight="1">
      <c r="A12" s="83" t="s">
        <v>16</v>
      </c>
      <c r="B12" s="141" t="s">
        <v>62</v>
      </c>
      <c r="C12" s="142"/>
      <c r="D12" s="87"/>
    </row>
    <row r="13" spans="1:4" ht="22.15" customHeight="1">
      <c r="A13" s="83" t="s">
        <v>17</v>
      </c>
      <c r="B13" s="141" t="s">
        <v>63</v>
      </c>
      <c r="C13" s="142"/>
      <c r="D13" s="87"/>
    </row>
    <row r="14" spans="1:4" ht="22.15" customHeight="1">
      <c r="A14" s="83" t="s">
        <v>18</v>
      </c>
      <c r="B14" s="141" t="s">
        <v>64</v>
      </c>
      <c r="C14" s="142"/>
      <c r="D14" s="88"/>
    </row>
    <row r="15" spans="1:4" ht="22.15" customHeight="1">
      <c r="A15" s="83" t="s">
        <v>19</v>
      </c>
      <c r="B15" s="141" t="s">
        <v>65</v>
      </c>
      <c r="C15" s="142"/>
      <c r="D15" s="87"/>
    </row>
    <row r="16" spans="1:4" ht="22.15" customHeight="1">
      <c r="A16" s="83" t="s">
        <v>20</v>
      </c>
      <c r="B16" s="141" t="s">
        <v>66</v>
      </c>
      <c r="C16" s="142"/>
      <c r="D16" s="87"/>
    </row>
    <row r="17" spans="1:4" ht="36.75" customHeight="1">
      <c r="A17" s="83" t="s">
        <v>182</v>
      </c>
      <c r="B17" s="141" t="s">
        <v>183</v>
      </c>
      <c r="C17" s="142"/>
      <c r="D17" s="87"/>
    </row>
    <row r="18" spans="1:4" ht="55.15" customHeight="1">
      <c r="A18" s="83" t="s">
        <v>67</v>
      </c>
      <c r="B18" s="141" t="s">
        <v>189</v>
      </c>
      <c r="C18" s="142"/>
      <c r="D18" s="87">
        <f>D21+D22+D20+D23</f>
        <v>5403</v>
      </c>
    </row>
    <row r="19" spans="1:4" ht="18.600000000000001" customHeight="1">
      <c r="A19" s="72"/>
      <c r="B19" s="84" t="s">
        <v>5</v>
      </c>
      <c r="C19" s="85"/>
      <c r="D19" s="87"/>
    </row>
    <row r="20" spans="1:4" ht="21.75" customHeight="1">
      <c r="A20" s="90" t="s">
        <v>190</v>
      </c>
      <c r="B20" s="141" t="s">
        <v>184</v>
      </c>
      <c r="C20" s="142"/>
      <c r="D20" s="87"/>
    </row>
    <row r="21" spans="1:4" ht="21.75" customHeight="1">
      <c r="A21" s="83" t="s">
        <v>185</v>
      </c>
      <c r="B21" s="141" t="s">
        <v>186</v>
      </c>
      <c r="C21" s="142"/>
      <c r="D21" s="87">
        <v>2132</v>
      </c>
    </row>
    <row r="22" spans="1:4" ht="58.5" customHeight="1">
      <c r="A22" s="83" t="s">
        <v>187</v>
      </c>
      <c r="B22" s="141" t="s">
        <v>191</v>
      </c>
      <c r="C22" s="142"/>
      <c r="D22" s="87">
        <v>3271</v>
      </c>
    </row>
    <row r="23" spans="1:4" ht="36.6" customHeight="1">
      <c r="A23" s="83" t="s">
        <v>188</v>
      </c>
      <c r="B23" s="141" t="s">
        <v>192</v>
      </c>
      <c r="C23" s="142"/>
      <c r="D23" s="87"/>
    </row>
    <row r="24" spans="1:4" ht="36" customHeight="1">
      <c r="A24" s="72" t="s">
        <v>69</v>
      </c>
      <c r="B24" s="134" t="s">
        <v>70</v>
      </c>
      <c r="C24" s="135"/>
      <c r="D24" s="87"/>
    </row>
    <row r="25" spans="1:4" s="78" customFormat="1" ht="35.25" customHeight="1">
      <c r="A25" s="139" t="s">
        <v>71</v>
      </c>
      <c r="B25" s="139"/>
      <c r="C25" s="140"/>
      <c r="D25" s="89">
        <f>D11+D18</f>
        <v>5403</v>
      </c>
    </row>
    <row r="26" spans="1:4" ht="9.75" customHeight="1">
      <c r="A26" s="12"/>
      <c r="B26" s="12"/>
      <c r="C26" s="12"/>
    </row>
    <row r="27" spans="1:4">
      <c r="A27" s="12"/>
      <c r="B27" s="12"/>
      <c r="C27" s="12"/>
    </row>
    <row r="28" spans="1:4">
      <c r="A28" s="12"/>
      <c r="B28" s="12"/>
      <c r="C28" s="12"/>
    </row>
    <row r="29" spans="1:4">
      <c r="A29" s="12"/>
      <c r="B29" s="12"/>
      <c r="C29" s="12"/>
    </row>
    <row r="30" spans="1:4">
      <c r="A30" s="12"/>
      <c r="B30" s="12"/>
      <c r="C30" s="12"/>
    </row>
  </sheetData>
  <mergeCells count="22">
    <mergeCell ref="C1:D1"/>
    <mergeCell ref="C2:D2"/>
    <mergeCell ref="C3:D3"/>
    <mergeCell ref="C4:D4"/>
    <mergeCell ref="A6:D6"/>
    <mergeCell ref="A8:C8"/>
    <mergeCell ref="A9:C9"/>
    <mergeCell ref="B10:C10"/>
    <mergeCell ref="B11:C11"/>
    <mergeCell ref="B12:C12"/>
    <mergeCell ref="B13:C13"/>
    <mergeCell ref="B14:C14"/>
    <mergeCell ref="B22:C22"/>
    <mergeCell ref="B23:C23"/>
    <mergeCell ref="B24:C24"/>
    <mergeCell ref="A25:C25"/>
    <mergeCell ref="B15:C15"/>
    <mergeCell ref="B16:C16"/>
    <mergeCell ref="B17:C17"/>
    <mergeCell ref="B18:C18"/>
    <mergeCell ref="B20:C20"/>
    <mergeCell ref="B21:C21"/>
  </mergeCells>
  <pageMargins left="0.98425196850393704" right="0.59055118110236227" top="0.19685039370078741" bottom="0.15748031496062992" header="0.15748031496062992" footer="0.15748031496062992"/>
  <pageSetup paperSize="9" scale="95" orientation="portrait" r:id="rId1"/>
  <headerFooter alignWithMargins="0"/>
</worksheet>
</file>

<file path=xl/worksheets/sheet60.xml><?xml version="1.0" encoding="utf-8"?>
<worksheet xmlns="http://schemas.openxmlformats.org/spreadsheetml/2006/main" xmlns:r="http://schemas.openxmlformats.org/officeDocument/2006/relationships">
  <dimension ref="A1:D30"/>
  <sheetViews>
    <sheetView workbookViewId="0">
      <selection activeCell="C7" sqref="C7"/>
    </sheetView>
  </sheetViews>
  <sheetFormatPr defaultRowHeight="18.75"/>
  <cols>
    <col min="1" max="1" width="5.42578125" style="9" customWidth="1"/>
    <col min="2" max="2" width="41.42578125" style="9" customWidth="1"/>
    <col min="3" max="3" width="23.85546875" style="9" customWidth="1"/>
    <col min="4" max="4" width="20" style="6" customWidth="1"/>
    <col min="5" max="16384" width="9.140625" style="9"/>
  </cols>
  <sheetData>
    <row r="1" spans="1:4" s="1" customFormat="1" ht="16.5" customHeight="1">
      <c r="C1" s="130" t="s">
        <v>247</v>
      </c>
      <c r="D1" s="130"/>
    </row>
    <row r="2" spans="1:4" s="1" customFormat="1" ht="20.25" customHeight="1">
      <c r="C2" s="116" t="s">
        <v>1</v>
      </c>
      <c r="D2" s="116"/>
    </row>
    <row r="3" spans="1:4" s="1" customFormat="1" ht="33.75" customHeight="1">
      <c r="C3" s="143" t="s">
        <v>181</v>
      </c>
      <c r="D3" s="143"/>
    </row>
    <row r="4" spans="1:4" s="1" customFormat="1" ht="18" customHeight="1">
      <c r="C4" s="118" t="str">
        <f>прил.1!B4</f>
        <v>от 13.07.2021 № 6/24</v>
      </c>
      <c r="D4" s="118"/>
    </row>
    <row r="5" spans="1:4" s="1" customFormat="1" ht="6.6" customHeight="1">
      <c r="C5" s="4"/>
      <c r="D5" s="3"/>
    </row>
    <row r="6" spans="1:4" s="68" customFormat="1" ht="76.5" customHeight="1">
      <c r="A6" s="144" t="s">
        <v>278</v>
      </c>
      <c r="B6" s="144"/>
      <c r="C6" s="144"/>
      <c r="D6" s="144"/>
    </row>
    <row r="7" spans="1:4" s="1" customFormat="1" ht="27" customHeight="1">
      <c r="D7" s="28"/>
    </row>
    <row r="8" spans="1:4" s="6" customFormat="1" ht="37.9" customHeight="1">
      <c r="A8" s="120" t="s">
        <v>2</v>
      </c>
      <c r="B8" s="120"/>
      <c r="C8" s="120"/>
      <c r="D8" s="5" t="s">
        <v>3</v>
      </c>
    </row>
    <row r="9" spans="1:4" s="71" customFormat="1" ht="13.5" customHeight="1">
      <c r="A9" s="137">
        <v>1</v>
      </c>
      <c r="B9" s="137"/>
      <c r="C9" s="137"/>
      <c r="D9" s="70">
        <v>2</v>
      </c>
    </row>
    <row r="10" spans="1:4" ht="22.15" customHeight="1">
      <c r="A10" s="83" t="s">
        <v>12</v>
      </c>
      <c r="B10" s="141" t="s">
        <v>59</v>
      </c>
      <c r="C10" s="142"/>
      <c r="D10" s="86"/>
    </row>
    <row r="11" spans="1:4" ht="21.75" customHeight="1">
      <c r="A11" s="83" t="s">
        <v>15</v>
      </c>
      <c r="B11" s="141" t="s">
        <v>60</v>
      </c>
      <c r="C11" s="142"/>
      <c r="D11" s="87"/>
    </row>
    <row r="12" spans="1:4" ht="22.15" customHeight="1">
      <c r="A12" s="83" t="s">
        <v>16</v>
      </c>
      <c r="B12" s="141" t="s">
        <v>62</v>
      </c>
      <c r="C12" s="142"/>
      <c r="D12" s="87"/>
    </row>
    <row r="13" spans="1:4" ht="22.15" customHeight="1">
      <c r="A13" s="83" t="s">
        <v>17</v>
      </c>
      <c r="B13" s="141" t="s">
        <v>63</v>
      </c>
      <c r="C13" s="142"/>
      <c r="D13" s="87"/>
    </row>
    <row r="14" spans="1:4" ht="22.15" customHeight="1">
      <c r="A14" s="83" t="s">
        <v>18</v>
      </c>
      <c r="B14" s="141" t="s">
        <v>64</v>
      </c>
      <c r="C14" s="142"/>
      <c r="D14" s="88"/>
    </row>
    <row r="15" spans="1:4" ht="22.15" customHeight="1">
      <c r="A15" s="83" t="s">
        <v>19</v>
      </c>
      <c r="B15" s="141" t="s">
        <v>65</v>
      </c>
      <c r="C15" s="142"/>
      <c r="D15" s="87"/>
    </row>
    <row r="16" spans="1:4" ht="22.15" customHeight="1">
      <c r="A16" s="83" t="s">
        <v>20</v>
      </c>
      <c r="B16" s="141" t="s">
        <v>66</v>
      </c>
      <c r="C16" s="142"/>
      <c r="D16" s="87"/>
    </row>
    <row r="17" spans="1:4" ht="36.75" customHeight="1">
      <c r="A17" s="83" t="s">
        <v>182</v>
      </c>
      <c r="B17" s="141" t="s">
        <v>183</v>
      </c>
      <c r="C17" s="142"/>
      <c r="D17" s="87"/>
    </row>
    <row r="18" spans="1:4" ht="55.15" customHeight="1">
      <c r="A18" s="83" t="s">
        <v>67</v>
      </c>
      <c r="B18" s="141" t="s">
        <v>189</v>
      </c>
      <c r="C18" s="142"/>
      <c r="D18" s="87">
        <f>D21+D22+D20+D23</f>
        <v>5403</v>
      </c>
    </row>
    <row r="19" spans="1:4" ht="18.600000000000001" customHeight="1">
      <c r="A19" s="72"/>
      <c r="B19" s="84" t="s">
        <v>5</v>
      </c>
      <c r="C19" s="85"/>
      <c r="D19" s="87"/>
    </row>
    <row r="20" spans="1:4" ht="21.75" customHeight="1">
      <c r="A20" s="90" t="s">
        <v>190</v>
      </c>
      <c r="B20" s="141" t="s">
        <v>184</v>
      </c>
      <c r="C20" s="142"/>
      <c r="D20" s="87"/>
    </row>
    <row r="21" spans="1:4" ht="21.75" customHeight="1">
      <c r="A21" s="83" t="s">
        <v>185</v>
      </c>
      <c r="B21" s="141" t="s">
        <v>186</v>
      </c>
      <c r="C21" s="142"/>
      <c r="D21" s="87">
        <v>2132</v>
      </c>
    </row>
    <row r="22" spans="1:4" ht="58.5" customHeight="1">
      <c r="A22" s="83" t="s">
        <v>187</v>
      </c>
      <c r="B22" s="141" t="s">
        <v>191</v>
      </c>
      <c r="C22" s="142"/>
      <c r="D22" s="87">
        <v>3271</v>
      </c>
    </row>
    <row r="23" spans="1:4" ht="36.6" customHeight="1">
      <c r="A23" s="83" t="s">
        <v>188</v>
      </c>
      <c r="B23" s="141" t="s">
        <v>192</v>
      </c>
      <c r="C23" s="142"/>
      <c r="D23" s="87"/>
    </row>
    <row r="24" spans="1:4" ht="36" customHeight="1">
      <c r="A24" s="72" t="s">
        <v>69</v>
      </c>
      <c r="B24" s="134" t="s">
        <v>70</v>
      </c>
      <c r="C24" s="135"/>
      <c r="D24" s="87"/>
    </row>
    <row r="25" spans="1:4" s="78" customFormat="1" ht="35.25" customHeight="1">
      <c r="A25" s="139" t="s">
        <v>71</v>
      </c>
      <c r="B25" s="139"/>
      <c r="C25" s="140"/>
      <c r="D25" s="89">
        <f>D11+D18</f>
        <v>5403</v>
      </c>
    </row>
    <row r="26" spans="1:4" ht="9.75" customHeight="1">
      <c r="A26" s="12"/>
      <c r="B26" s="12"/>
      <c r="C26" s="12"/>
    </row>
    <row r="27" spans="1:4">
      <c r="A27" s="12"/>
      <c r="B27" s="12"/>
      <c r="C27" s="12"/>
    </row>
    <row r="28" spans="1:4">
      <c r="A28" s="12"/>
      <c r="B28" s="12"/>
      <c r="C28" s="12"/>
    </row>
    <row r="29" spans="1:4">
      <c r="A29" s="12"/>
      <c r="B29" s="12"/>
      <c r="C29" s="12"/>
    </row>
    <row r="30" spans="1:4">
      <c r="A30" s="12"/>
      <c r="B30" s="12"/>
      <c r="C30" s="12"/>
    </row>
  </sheetData>
  <mergeCells count="22">
    <mergeCell ref="C1:D1"/>
    <mergeCell ref="C2:D2"/>
    <mergeCell ref="C3:D3"/>
    <mergeCell ref="C4:D4"/>
    <mergeCell ref="A6:D6"/>
    <mergeCell ref="A8:C8"/>
    <mergeCell ref="A9:C9"/>
    <mergeCell ref="B10:C10"/>
    <mergeCell ref="B11:C11"/>
    <mergeCell ref="B12:C12"/>
    <mergeCell ref="B13:C13"/>
    <mergeCell ref="B14:C14"/>
    <mergeCell ref="B22:C22"/>
    <mergeCell ref="B23:C23"/>
    <mergeCell ref="B24:C24"/>
    <mergeCell ref="A25:C25"/>
    <mergeCell ref="B15:C15"/>
    <mergeCell ref="B16:C16"/>
    <mergeCell ref="B17:C17"/>
    <mergeCell ref="B18:C18"/>
    <mergeCell ref="B20:C20"/>
    <mergeCell ref="B21:C21"/>
  </mergeCells>
  <pageMargins left="0.98425196850393704" right="0.59055118110236227" top="0.19685039370078741" bottom="0.15748031496062992" header="0.15748031496062992" footer="0.15748031496062992"/>
  <pageSetup paperSize="9" scale="95" orientation="portrait" r:id="rId1"/>
  <headerFooter alignWithMargins="0"/>
</worksheet>
</file>

<file path=xl/worksheets/sheet61.xml><?xml version="1.0" encoding="utf-8"?>
<worksheet xmlns="http://schemas.openxmlformats.org/spreadsheetml/2006/main" xmlns:r="http://schemas.openxmlformats.org/officeDocument/2006/relationships">
  <dimension ref="A1:D30"/>
  <sheetViews>
    <sheetView workbookViewId="0">
      <selection activeCell="C3" sqref="C3:D3"/>
    </sheetView>
  </sheetViews>
  <sheetFormatPr defaultRowHeight="18.75"/>
  <cols>
    <col min="1" max="1" width="5.42578125" style="9" customWidth="1"/>
    <col min="2" max="2" width="41.42578125" style="9" customWidth="1"/>
    <col min="3" max="3" width="23.85546875" style="9" customWidth="1"/>
    <col min="4" max="4" width="20" style="6" customWidth="1"/>
    <col min="5" max="16384" width="9.140625" style="9"/>
  </cols>
  <sheetData>
    <row r="1" spans="1:4" s="1" customFormat="1" ht="16.5" customHeight="1">
      <c r="C1" s="130" t="s">
        <v>248</v>
      </c>
      <c r="D1" s="130"/>
    </row>
    <row r="2" spans="1:4" s="1" customFormat="1" ht="20.25" customHeight="1">
      <c r="C2" s="116" t="s">
        <v>1</v>
      </c>
      <c r="D2" s="116"/>
    </row>
    <row r="3" spans="1:4" s="1" customFormat="1" ht="33.75" customHeight="1">
      <c r="C3" s="117" t="s">
        <v>181</v>
      </c>
      <c r="D3" s="117"/>
    </row>
    <row r="4" spans="1:4" s="1" customFormat="1" ht="18" customHeight="1">
      <c r="C4" s="118" t="str">
        <f>прил.1!B4</f>
        <v>от 13.07.2021 № 6/24</v>
      </c>
      <c r="D4" s="118"/>
    </row>
    <row r="5" spans="1:4" s="1" customFormat="1" ht="6.6" customHeight="1">
      <c r="C5" s="4"/>
      <c r="D5" s="3"/>
    </row>
    <row r="6" spans="1:4" s="68" customFormat="1" ht="76.5" customHeight="1">
      <c r="A6" s="144" t="s">
        <v>277</v>
      </c>
      <c r="B6" s="144"/>
      <c r="C6" s="144"/>
      <c r="D6" s="144"/>
    </row>
    <row r="7" spans="1:4" s="1" customFormat="1" ht="27" customHeight="1">
      <c r="D7" s="28"/>
    </row>
    <row r="8" spans="1:4" s="6" customFormat="1" ht="37.9" customHeight="1">
      <c r="A8" s="120" t="s">
        <v>2</v>
      </c>
      <c r="B8" s="120"/>
      <c r="C8" s="120"/>
      <c r="D8" s="5" t="s">
        <v>3</v>
      </c>
    </row>
    <row r="9" spans="1:4" s="71" customFormat="1" ht="13.5" customHeight="1">
      <c r="A9" s="137">
        <v>1</v>
      </c>
      <c r="B9" s="137"/>
      <c r="C9" s="137"/>
      <c r="D9" s="70">
        <v>2</v>
      </c>
    </row>
    <row r="10" spans="1:4" ht="22.15" customHeight="1">
      <c r="A10" s="83" t="s">
        <v>12</v>
      </c>
      <c r="B10" s="141" t="s">
        <v>59</v>
      </c>
      <c r="C10" s="142"/>
      <c r="D10" s="86"/>
    </row>
    <row r="11" spans="1:4" ht="21.75" customHeight="1">
      <c r="A11" s="83" t="s">
        <v>15</v>
      </c>
      <c r="B11" s="141" t="s">
        <v>60</v>
      </c>
      <c r="C11" s="142"/>
      <c r="D11" s="87"/>
    </row>
    <row r="12" spans="1:4" ht="22.15" customHeight="1">
      <c r="A12" s="83" t="s">
        <v>16</v>
      </c>
      <c r="B12" s="141" t="s">
        <v>62</v>
      </c>
      <c r="C12" s="142"/>
      <c r="D12" s="87"/>
    </row>
    <row r="13" spans="1:4" ht="22.15" customHeight="1">
      <c r="A13" s="83" t="s">
        <v>17</v>
      </c>
      <c r="B13" s="141" t="s">
        <v>63</v>
      </c>
      <c r="C13" s="142"/>
      <c r="D13" s="87"/>
    </row>
    <row r="14" spans="1:4" ht="22.15" customHeight="1">
      <c r="A14" s="83" t="s">
        <v>18</v>
      </c>
      <c r="B14" s="141" t="s">
        <v>64</v>
      </c>
      <c r="C14" s="142"/>
      <c r="D14" s="88"/>
    </row>
    <row r="15" spans="1:4" ht="22.15" customHeight="1">
      <c r="A15" s="83" t="s">
        <v>19</v>
      </c>
      <c r="B15" s="141" t="s">
        <v>65</v>
      </c>
      <c r="C15" s="142"/>
      <c r="D15" s="87"/>
    </row>
    <row r="16" spans="1:4" ht="22.15" customHeight="1">
      <c r="A16" s="83" t="s">
        <v>20</v>
      </c>
      <c r="B16" s="141" t="s">
        <v>66</v>
      </c>
      <c r="C16" s="142"/>
      <c r="D16" s="87"/>
    </row>
    <row r="17" spans="1:4" ht="36.75" customHeight="1">
      <c r="A17" s="83" t="s">
        <v>182</v>
      </c>
      <c r="B17" s="141" t="s">
        <v>183</v>
      </c>
      <c r="C17" s="142"/>
      <c r="D17" s="87"/>
    </row>
    <row r="18" spans="1:4" ht="55.15" customHeight="1">
      <c r="A18" s="83" t="s">
        <v>67</v>
      </c>
      <c r="B18" s="141" t="s">
        <v>189</v>
      </c>
      <c r="C18" s="142"/>
      <c r="D18" s="87">
        <f>D21+D22+D20+D23</f>
        <v>5403</v>
      </c>
    </row>
    <row r="19" spans="1:4" ht="18.600000000000001" customHeight="1">
      <c r="A19" s="72"/>
      <c r="B19" s="84" t="s">
        <v>5</v>
      </c>
      <c r="C19" s="85"/>
      <c r="D19" s="87"/>
    </row>
    <row r="20" spans="1:4" ht="21.75" customHeight="1">
      <c r="A20" s="90" t="s">
        <v>190</v>
      </c>
      <c r="B20" s="141" t="s">
        <v>184</v>
      </c>
      <c r="C20" s="142"/>
      <c r="D20" s="87"/>
    </row>
    <row r="21" spans="1:4" ht="21.75" customHeight="1">
      <c r="A21" s="83" t="s">
        <v>185</v>
      </c>
      <c r="B21" s="141" t="s">
        <v>186</v>
      </c>
      <c r="C21" s="142"/>
      <c r="D21" s="87">
        <v>2132</v>
      </c>
    </row>
    <row r="22" spans="1:4" ht="58.5" customHeight="1">
      <c r="A22" s="83" t="s">
        <v>187</v>
      </c>
      <c r="B22" s="141" t="s">
        <v>191</v>
      </c>
      <c r="C22" s="142"/>
      <c r="D22" s="87">
        <v>3271</v>
      </c>
    </row>
    <row r="23" spans="1:4" ht="36.6" customHeight="1">
      <c r="A23" s="83" t="s">
        <v>188</v>
      </c>
      <c r="B23" s="141" t="s">
        <v>192</v>
      </c>
      <c r="C23" s="142"/>
      <c r="D23" s="87"/>
    </row>
    <row r="24" spans="1:4" ht="36" customHeight="1">
      <c r="A24" s="72" t="s">
        <v>69</v>
      </c>
      <c r="B24" s="134" t="s">
        <v>70</v>
      </c>
      <c r="C24" s="135"/>
      <c r="D24" s="87"/>
    </row>
    <row r="25" spans="1:4" s="78" customFormat="1" ht="35.25" customHeight="1">
      <c r="A25" s="139" t="s">
        <v>71</v>
      </c>
      <c r="B25" s="139"/>
      <c r="C25" s="140"/>
      <c r="D25" s="89">
        <f>D11+D18</f>
        <v>5403</v>
      </c>
    </row>
    <row r="26" spans="1:4" ht="9.75" customHeight="1">
      <c r="A26" s="12"/>
      <c r="B26" s="12"/>
      <c r="C26" s="12"/>
    </row>
    <row r="27" spans="1:4">
      <c r="A27" s="12"/>
      <c r="B27" s="12"/>
      <c r="C27" s="12"/>
    </row>
    <row r="28" spans="1:4">
      <c r="A28" s="12"/>
      <c r="B28" s="12"/>
      <c r="C28" s="12"/>
    </row>
    <row r="29" spans="1:4">
      <c r="A29" s="12"/>
      <c r="B29" s="12"/>
      <c r="C29" s="12"/>
    </row>
    <row r="30" spans="1:4">
      <c r="A30" s="12"/>
      <c r="B30" s="12"/>
      <c r="C30" s="12"/>
    </row>
  </sheetData>
  <mergeCells count="22">
    <mergeCell ref="C1:D1"/>
    <mergeCell ref="C2:D2"/>
    <mergeCell ref="C3:D3"/>
    <mergeCell ref="C4:D4"/>
    <mergeCell ref="A6:D6"/>
    <mergeCell ref="A8:C8"/>
    <mergeCell ref="A9:C9"/>
    <mergeCell ref="B10:C10"/>
    <mergeCell ref="B11:C11"/>
    <mergeCell ref="B12:C12"/>
    <mergeCell ref="B13:C13"/>
    <mergeCell ref="B14:C14"/>
    <mergeCell ref="B22:C22"/>
    <mergeCell ref="B23:C23"/>
    <mergeCell ref="B24:C24"/>
    <mergeCell ref="A25:C25"/>
    <mergeCell ref="B15:C15"/>
    <mergeCell ref="B16:C16"/>
    <mergeCell ref="B17:C17"/>
    <mergeCell ref="B18:C18"/>
    <mergeCell ref="B20:C20"/>
    <mergeCell ref="B21:C21"/>
  </mergeCells>
  <pageMargins left="0.98425196850393704" right="0.59055118110236227" top="0.19685039370078741" bottom="0.15748031496062992" header="0.15748031496062992" footer="0.15748031496062992"/>
  <pageSetup paperSize="9" scale="95" orientation="portrait" r:id="rId1"/>
  <headerFooter alignWithMargins="0"/>
</worksheet>
</file>

<file path=xl/worksheets/sheet62.xml><?xml version="1.0" encoding="utf-8"?>
<worksheet xmlns="http://schemas.openxmlformats.org/spreadsheetml/2006/main" xmlns:r="http://schemas.openxmlformats.org/officeDocument/2006/relationships">
  <dimension ref="A1:D30"/>
  <sheetViews>
    <sheetView workbookViewId="0">
      <selection activeCell="C7" sqref="C7"/>
    </sheetView>
  </sheetViews>
  <sheetFormatPr defaultRowHeight="18.75"/>
  <cols>
    <col min="1" max="1" width="5.42578125" style="9" customWidth="1"/>
    <col min="2" max="2" width="41.42578125" style="9" customWidth="1"/>
    <col min="3" max="3" width="23.85546875" style="9" customWidth="1"/>
    <col min="4" max="4" width="20" style="6" customWidth="1"/>
    <col min="5" max="16384" width="9.140625" style="9"/>
  </cols>
  <sheetData>
    <row r="1" spans="1:4" s="1" customFormat="1" ht="16.5" customHeight="1">
      <c r="C1" s="130" t="s">
        <v>249</v>
      </c>
      <c r="D1" s="130"/>
    </row>
    <row r="2" spans="1:4" s="1" customFormat="1" ht="20.25" customHeight="1">
      <c r="C2" s="116" t="s">
        <v>1</v>
      </c>
      <c r="D2" s="116"/>
    </row>
    <row r="3" spans="1:4" s="1" customFormat="1" ht="33.75" customHeight="1">
      <c r="C3" s="143" t="s">
        <v>181</v>
      </c>
      <c r="D3" s="143"/>
    </row>
    <row r="4" spans="1:4" s="1" customFormat="1" ht="18" customHeight="1">
      <c r="C4" s="118" t="str">
        <f>прил.1!B4</f>
        <v>от 13.07.2021 № 6/24</v>
      </c>
      <c r="D4" s="118"/>
    </row>
    <row r="5" spans="1:4" s="1" customFormat="1" ht="6.6" customHeight="1">
      <c r="C5" s="4"/>
      <c r="D5" s="3"/>
    </row>
    <row r="6" spans="1:4" s="68" customFormat="1" ht="76.5" customHeight="1">
      <c r="A6" s="144" t="s">
        <v>276</v>
      </c>
      <c r="B6" s="144"/>
      <c r="C6" s="144"/>
      <c r="D6" s="144"/>
    </row>
    <row r="7" spans="1:4" s="1" customFormat="1" ht="27" customHeight="1">
      <c r="D7" s="28"/>
    </row>
    <row r="8" spans="1:4" s="6" customFormat="1" ht="37.9" customHeight="1">
      <c r="A8" s="120" t="s">
        <v>2</v>
      </c>
      <c r="B8" s="120"/>
      <c r="C8" s="120"/>
      <c r="D8" s="5" t="s">
        <v>3</v>
      </c>
    </row>
    <row r="9" spans="1:4" s="71" customFormat="1" ht="13.5" customHeight="1">
      <c r="A9" s="137">
        <v>1</v>
      </c>
      <c r="B9" s="137"/>
      <c r="C9" s="137"/>
      <c r="D9" s="70">
        <v>2</v>
      </c>
    </row>
    <row r="10" spans="1:4" ht="22.15" customHeight="1">
      <c r="A10" s="83" t="s">
        <v>12</v>
      </c>
      <c r="B10" s="141" t="s">
        <v>59</v>
      </c>
      <c r="C10" s="142"/>
      <c r="D10" s="86"/>
    </row>
    <row r="11" spans="1:4" ht="21.75" customHeight="1">
      <c r="A11" s="83" t="s">
        <v>15</v>
      </c>
      <c r="B11" s="141" t="s">
        <v>60</v>
      </c>
      <c r="C11" s="142"/>
      <c r="D11" s="87"/>
    </row>
    <row r="12" spans="1:4" ht="22.15" customHeight="1">
      <c r="A12" s="83" t="s">
        <v>16</v>
      </c>
      <c r="B12" s="141" t="s">
        <v>62</v>
      </c>
      <c r="C12" s="142"/>
      <c r="D12" s="87"/>
    </row>
    <row r="13" spans="1:4" ht="22.15" customHeight="1">
      <c r="A13" s="83" t="s">
        <v>17</v>
      </c>
      <c r="B13" s="141" t="s">
        <v>63</v>
      </c>
      <c r="C13" s="142"/>
      <c r="D13" s="87"/>
    </row>
    <row r="14" spans="1:4" ht="22.15" customHeight="1">
      <c r="A14" s="83" t="s">
        <v>18</v>
      </c>
      <c r="B14" s="141" t="s">
        <v>64</v>
      </c>
      <c r="C14" s="142"/>
      <c r="D14" s="88"/>
    </row>
    <row r="15" spans="1:4" ht="22.15" customHeight="1">
      <c r="A15" s="83" t="s">
        <v>19</v>
      </c>
      <c r="B15" s="141" t="s">
        <v>65</v>
      </c>
      <c r="C15" s="142"/>
      <c r="D15" s="87"/>
    </row>
    <row r="16" spans="1:4" ht="22.15" customHeight="1">
      <c r="A16" s="83" t="s">
        <v>20</v>
      </c>
      <c r="B16" s="141" t="s">
        <v>66</v>
      </c>
      <c r="C16" s="142"/>
      <c r="D16" s="87"/>
    </row>
    <row r="17" spans="1:4" ht="36.75" customHeight="1">
      <c r="A17" s="83" t="s">
        <v>182</v>
      </c>
      <c r="B17" s="141" t="s">
        <v>183</v>
      </c>
      <c r="C17" s="142"/>
      <c r="D17" s="87"/>
    </row>
    <row r="18" spans="1:4" ht="55.15" customHeight="1">
      <c r="A18" s="83" t="s">
        <v>67</v>
      </c>
      <c r="B18" s="141" t="s">
        <v>189</v>
      </c>
      <c r="C18" s="142"/>
      <c r="D18" s="87">
        <f>D21+D22+D20+D23</f>
        <v>5403</v>
      </c>
    </row>
    <row r="19" spans="1:4" ht="18.600000000000001" customHeight="1">
      <c r="A19" s="72"/>
      <c r="B19" s="84" t="s">
        <v>5</v>
      </c>
      <c r="C19" s="85"/>
      <c r="D19" s="87"/>
    </row>
    <row r="20" spans="1:4" ht="21.75" customHeight="1">
      <c r="A20" s="90" t="s">
        <v>190</v>
      </c>
      <c r="B20" s="141" t="s">
        <v>184</v>
      </c>
      <c r="C20" s="142"/>
      <c r="D20" s="87"/>
    </row>
    <row r="21" spans="1:4" ht="21.75" customHeight="1">
      <c r="A21" s="83" t="s">
        <v>185</v>
      </c>
      <c r="B21" s="141" t="s">
        <v>186</v>
      </c>
      <c r="C21" s="142"/>
      <c r="D21" s="87">
        <v>2132</v>
      </c>
    </row>
    <row r="22" spans="1:4" ht="58.5" customHeight="1">
      <c r="A22" s="83" t="s">
        <v>187</v>
      </c>
      <c r="B22" s="141" t="s">
        <v>191</v>
      </c>
      <c r="C22" s="142"/>
      <c r="D22" s="87">
        <v>3271</v>
      </c>
    </row>
    <row r="23" spans="1:4" ht="36.6" customHeight="1">
      <c r="A23" s="83" t="s">
        <v>188</v>
      </c>
      <c r="B23" s="141" t="s">
        <v>192</v>
      </c>
      <c r="C23" s="142"/>
      <c r="D23" s="87"/>
    </row>
    <row r="24" spans="1:4" ht="36" customHeight="1">
      <c r="A24" s="72" t="s">
        <v>69</v>
      </c>
      <c r="B24" s="134" t="s">
        <v>70</v>
      </c>
      <c r="C24" s="135"/>
      <c r="D24" s="87"/>
    </row>
    <row r="25" spans="1:4" s="78" customFormat="1" ht="35.25" customHeight="1">
      <c r="A25" s="139" t="s">
        <v>71</v>
      </c>
      <c r="B25" s="139"/>
      <c r="C25" s="140"/>
      <c r="D25" s="89">
        <f>D11+D18</f>
        <v>5403</v>
      </c>
    </row>
    <row r="26" spans="1:4" ht="9.75" customHeight="1">
      <c r="A26" s="12"/>
      <c r="B26" s="12"/>
      <c r="C26" s="12"/>
    </row>
    <row r="27" spans="1:4">
      <c r="A27" s="12"/>
      <c r="B27" s="12"/>
      <c r="C27" s="12"/>
    </row>
    <row r="28" spans="1:4">
      <c r="A28" s="12"/>
      <c r="B28" s="12"/>
      <c r="C28" s="12"/>
    </row>
    <row r="29" spans="1:4">
      <c r="A29" s="12"/>
      <c r="B29" s="12"/>
      <c r="C29" s="12"/>
    </row>
    <row r="30" spans="1:4">
      <c r="A30" s="12"/>
      <c r="B30" s="12"/>
      <c r="C30" s="12"/>
    </row>
  </sheetData>
  <mergeCells count="22">
    <mergeCell ref="C1:D1"/>
    <mergeCell ref="C2:D2"/>
    <mergeCell ref="C3:D3"/>
    <mergeCell ref="C4:D4"/>
    <mergeCell ref="A6:D6"/>
    <mergeCell ref="A8:C8"/>
    <mergeCell ref="A9:C9"/>
    <mergeCell ref="B10:C10"/>
    <mergeCell ref="B11:C11"/>
    <mergeCell ref="B12:C12"/>
    <mergeCell ref="B13:C13"/>
    <mergeCell ref="B14:C14"/>
    <mergeCell ref="B22:C22"/>
    <mergeCell ref="B23:C23"/>
    <mergeCell ref="B24:C24"/>
    <mergeCell ref="A25:C25"/>
    <mergeCell ref="B15:C15"/>
    <mergeCell ref="B16:C16"/>
    <mergeCell ref="B17:C17"/>
    <mergeCell ref="B18:C18"/>
    <mergeCell ref="B20:C20"/>
    <mergeCell ref="B21:C21"/>
  </mergeCells>
  <pageMargins left="0.98425196850393704" right="0.59055118110236227" top="0.19685039370078741" bottom="0.15748031496062992" header="0.15748031496062992" footer="0.15748031496062992"/>
  <pageSetup paperSize="9" scale="95" orientation="portrait" r:id="rId1"/>
  <headerFooter alignWithMargins="0"/>
</worksheet>
</file>

<file path=xl/worksheets/sheet63.xml><?xml version="1.0" encoding="utf-8"?>
<worksheet xmlns="http://schemas.openxmlformats.org/spreadsheetml/2006/main" xmlns:r="http://schemas.openxmlformats.org/officeDocument/2006/relationships">
  <dimension ref="A1:D30"/>
  <sheetViews>
    <sheetView workbookViewId="0">
      <selection activeCell="C7" sqref="C7"/>
    </sheetView>
  </sheetViews>
  <sheetFormatPr defaultRowHeight="18.75"/>
  <cols>
    <col min="1" max="1" width="5.42578125" style="9" customWidth="1"/>
    <col min="2" max="2" width="41.42578125" style="9" customWidth="1"/>
    <col min="3" max="3" width="23.85546875" style="9" customWidth="1"/>
    <col min="4" max="4" width="20" style="6" customWidth="1"/>
    <col min="5" max="16384" width="9.140625" style="9"/>
  </cols>
  <sheetData>
    <row r="1" spans="1:4" s="1" customFormat="1" ht="16.5" customHeight="1">
      <c r="C1" s="130" t="s">
        <v>250</v>
      </c>
      <c r="D1" s="130"/>
    </row>
    <row r="2" spans="1:4" s="1" customFormat="1" ht="20.25" customHeight="1">
      <c r="C2" s="116" t="s">
        <v>1</v>
      </c>
      <c r="D2" s="116"/>
    </row>
    <row r="3" spans="1:4" s="1" customFormat="1" ht="33.75" customHeight="1">
      <c r="C3" s="143" t="s">
        <v>181</v>
      </c>
      <c r="D3" s="143"/>
    </row>
    <row r="4" spans="1:4" s="1" customFormat="1" ht="18" customHeight="1">
      <c r="C4" s="118" t="str">
        <f>прил.1!B4</f>
        <v>от 13.07.2021 № 6/24</v>
      </c>
      <c r="D4" s="118"/>
    </row>
    <row r="5" spans="1:4" s="1" customFormat="1" ht="6.6" customHeight="1">
      <c r="C5" s="4"/>
      <c r="D5" s="3"/>
    </row>
    <row r="6" spans="1:4" s="68" customFormat="1" ht="76.5" customHeight="1">
      <c r="A6" s="144" t="s">
        <v>275</v>
      </c>
      <c r="B6" s="144"/>
      <c r="C6" s="144"/>
      <c r="D6" s="144"/>
    </row>
    <row r="7" spans="1:4" s="1" customFormat="1" ht="27" customHeight="1">
      <c r="D7" s="28"/>
    </row>
    <row r="8" spans="1:4" s="6" customFormat="1" ht="37.9" customHeight="1">
      <c r="A8" s="120" t="s">
        <v>2</v>
      </c>
      <c r="B8" s="120"/>
      <c r="C8" s="120"/>
      <c r="D8" s="5" t="s">
        <v>3</v>
      </c>
    </row>
    <row r="9" spans="1:4" s="71" customFormat="1" ht="13.5" customHeight="1">
      <c r="A9" s="137">
        <v>1</v>
      </c>
      <c r="B9" s="137"/>
      <c r="C9" s="137"/>
      <c r="D9" s="70">
        <v>2</v>
      </c>
    </row>
    <row r="10" spans="1:4" ht="22.15" customHeight="1">
      <c r="A10" s="83" t="s">
        <v>12</v>
      </c>
      <c r="B10" s="141" t="s">
        <v>59</v>
      </c>
      <c r="C10" s="142"/>
      <c r="D10" s="86"/>
    </row>
    <row r="11" spans="1:4" ht="21.75" customHeight="1">
      <c r="A11" s="83" t="s">
        <v>15</v>
      </c>
      <c r="B11" s="141" t="s">
        <v>60</v>
      </c>
      <c r="C11" s="142"/>
      <c r="D11" s="87"/>
    </row>
    <row r="12" spans="1:4" ht="22.15" customHeight="1">
      <c r="A12" s="83" t="s">
        <v>16</v>
      </c>
      <c r="B12" s="141" t="s">
        <v>62</v>
      </c>
      <c r="C12" s="142"/>
      <c r="D12" s="87"/>
    </row>
    <row r="13" spans="1:4" ht="22.15" customHeight="1">
      <c r="A13" s="83" t="s">
        <v>17</v>
      </c>
      <c r="B13" s="141" t="s">
        <v>63</v>
      </c>
      <c r="C13" s="142"/>
      <c r="D13" s="87"/>
    </row>
    <row r="14" spans="1:4" ht="22.15" customHeight="1">
      <c r="A14" s="83" t="s">
        <v>18</v>
      </c>
      <c r="B14" s="141" t="s">
        <v>64</v>
      </c>
      <c r="C14" s="142"/>
      <c r="D14" s="88"/>
    </row>
    <row r="15" spans="1:4" ht="22.15" customHeight="1">
      <c r="A15" s="83" t="s">
        <v>19</v>
      </c>
      <c r="B15" s="141" t="s">
        <v>65</v>
      </c>
      <c r="C15" s="142"/>
      <c r="D15" s="87"/>
    </row>
    <row r="16" spans="1:4" ht="22.15" customHeight="1">
      <c r="A16" s="83" t="s">
        <v>20</v>
      </c>
      <c r="B16" s="141" t="s">
        <v>66</v>
      </c>
      <c r="C16" s="142"/>
      <c r="D16" s="87"/>
    </row>
    <row r="17" spans="1:4" ht="36.75" customHeight="1">
      <c r="A17" s="83" t="s">
        <v>182</v>
      </c>
      <c r="B17" s="141" t="s">
        <v>183</v>
      </c>
      <c r="C17" s="142"/>
      <c r="D17" s="87"/>
    </row>
    <row r="18" spans="1:4" ht="55.15" customHeight="1">
      <c r="A18" s="83" t="s">
        <v>67</v>
      </c>
      <c r="B18" s="141" t="s">
        <v>189</v>
      </c>
      <c r="C18" s="142"/>
      <c r="D18" s="87">
        <f>D21+D22+D20+D23</f>
        <v>5403</v>
      </c>
    </row>
    <row r="19" spans="1:4" ht="18.600000000000001" customHeight="1">
      <c r="A19" s="72"/>
      <c r="B19" s="84" t="s">
        <v>5</v>
      </c>
      <c r="C19" s="85"/>
      <c r="D19" s="87"/>
    </row>
    <row r="20" spans="1:4" ht="21.75" customHeight="1">
      <c r="A20" s="90" t="s">
        <v>190</v>
      </c>
      <c r="B20" s="141" t="s">
        <v>184</v>
      </c>
      <c r="C20" s="142"/>
      <c r="D20" s="87"/>
    </row>
    <row r="21" spans="1:4" ht="21.75" customHeight="1">
      <c r="A21" s="83" t="s">
        <v>185</v>
      </c>
      <c r="B21" s="141" t="s">
        <v>186</v>
      </c>
      <c r="C21" s="142"/>
      <c r="D21" s="87">
        <v>2132</v>
      </c>
    </row>
    <row r="22" spans="1:4" ht="58.5" customHeight="1">
      <c r="A22" s="83" t="s">
        <v>187</v>
      </c>
      <c r="B22" s="141" t="s">
        <v>191</v>
      </c>
      <c r="C22" s="142"/>
      <c r="D22" s="87">
        <v>3271</v>
      </c>
    </row>
    <row r="23" spans="1:4" ht="36.6" customHeight="1">
      <c r="A23" s="83" t="s">
        <v>188</v>
      </c>
      <c r="B23" s="141" t="s">
        <v>192</v>
      </c>
      <c r="C23" s="142"/>
      <c r="D23" s="87"/>
    </row>
    <row r="24" spans="1:4" ht="36" customHeight="1">
      <c r="A24" s="72" t="s">
        <v>69</v>
      </c>
      <c r="B24" s="134" t="s">
        <v>70</v>
      </c>
      <c r="C24" s="135"/>
      <c r="D24" s="87"/>
    </row>
    <row r="25" spans="1:4" s="78" customFormat="1" ht="35.25" customHeight="1">
      <c r="A25" s="139" t="s">
        <v>71</v>
      </c>
      <c r="B25" s="139"/>
      <c r="C25" s="140"/>
      <c r="D25" s="89">
        <f>D11+D18</f>
        <v>5403</v>
      </c>
    </row>
    <row r="26" spans="1:4" ht="9.75" customHeight="1">
      <c r="A26" s="12"/>
      <c r="B26" s="12"/>
      <c r="C26" s="12"/>
    </row>
    <row r="27" spans="1:4">
      <c r="A27" s="12"/>
      <c r="B27" s="12"/>
      <c r="C27" s="12"/>
    </row>
    <row r="28" spans="1:4">
      <c r="A28" s="12"/>
      <c r="B28" s="12"/>
      <c r="C28" s="12"/>
    </row>
    <row r="29" spans="1:4">
      <c r="A29" s="12"/>
      <c r="B29" s="12"/>
      <c r="C29" s="12"/>
    </row>
    <row r="30" spans="1:4">
      <c r="A30" s="12"/>
      <c r="B30" s="12"/>
      <c r="C30" s="12"/>
    </row>
  </sheetData>
  <mergeCells count="22">
    <mergeCell ref="C1:D1"/>
    <mergeCell ref="C2:D2"/>
    <mergeCell ref="C3:D3"/>
    <mergeCell ref="C4:D4"/>
    <mergeCell ref="A6:D6"/>
    <mergeCell ref="A8:C8"/>
    <mergeCell ref="A9:C9"/>
    <mergeCell ref="B10:C10"/>
    <mergeCell ref="B11:C11"/>
    <mergeCell ref="B12:C12"/>
    <mergeCell ref="B13:C13"/>
    <mergeCell ref="B14:C14"/>
    <mergeCell ref="B22:C22"/>
    <mergeCell ref="B23:C23"/>
    <mergeCell ref="B24:C24"/>
    <mergeCell ref="A25:C25"/>
    <mergeCell ref="B15:C15"/>
    <mergeCell ref="B16:C16"/>
    <mergeCell ref="B17:C17"/>
    <mergeCell ref="B18:C18"/>
    <mergeCell ref="B20:C20"/>
    <mergeCell ref="B21:C21"/>
  </mergeCells>
  <pageMargins left="0.98425196850393704" right="0.59055118110236227" top="0.19685039370078741" bottom="0.15748031496062992" header="0.15748031496062992" footer="0.15748031496062992"/>
  <pageSetup paperSize="9" scale="95" orientation="portrait" r:id="rId1"/>
  <headerFooter alignWithMargins="0"/>
</worksheet>
</file>

<file path=xl/worksheets/sheet64.xml><?xml version="1.0" encoding="utf-8"?>
<worksheet xmlns="http://schemas.openxmlformats.org/spreadsheetml/2006/main" xmlns:r="http://schemas.openxmlformats.org/officeDocument/2006/relationships">
  <dimension ref="A1:D30"/>
  <sheetViews>
    <sheetView workbookViewId="0">
      <selection activeCell="C7" sqref="C7"/>
    </sheetView>
  </sheetViews>
  <sheetFormatPr defaultRowHeight="18.75"/>
  <cols>
    <col min="1" max="1" width="5.42578125" style="9" customWidth="1"/>
    <col min="2" max="2" width="41.42578125" style="9" customWidth="1"/>
    <col min="3" max="3" width="23.85546875" style="9" customWidth="1"/>
    <col min="4" max="4" width="20" style="6" customWidth="1"/>
    <col min="5" max="16384" width="9.140625" style="9"/>
  </cols>
  <sheetData>
    <row r="1" spans="1:4" s="1" customFormat="1" ht="16.5" customHeight="1">
      <c r="C1" s="130" t="s">
        <v>251</v>
      </c>
      <c r="D1" s="130"/>
    </row>
    <row r="2" spans="1:4" s="1" customFormat="1" ht="20.25" customHeight="1">
      <c r="C2" s="116" t="s">
        <v>1</v>
      </c>
      <c r="D2" s="116"/>
    </row>
    <row r="3" spans="1:4" s="1" customFormat="1" ht="33.75" customHeight="1">
      <c r="C3" s="143" t="s">
        <v>181</v>
      </c>
      <c r="D3" s="143"/>
    </row>
    <row r="4" spans="1:4" s="1" customFormat="1" ht="18" customHeight="1">
      <c r="C4" s="118" t="str">
        <f>прил.1!B4</f>
        <v>от 13.07.2021 № 6/24</v>
      </c>
      <c r="D4" s="118"/>
    </row>
    <row r="5" spans="1:4" s="1" customFormat="1" ht="6.6" customHeight="1">
      <c r="C5" s="4"/>
      <c r="D5" s="3"/>
    </row>
    <row r="6" spans="1:4" s="68" customFormat="1" ht="76.5" customHeight="1">
      <c r="A6" s="144" t="s">
        <v>274</v>
      </c>
      <c r="B6" s="144"/>
      <c r="C6" s="144"/>
      <c r="D6" s="144"/>
    </row>
    <row r="7" spans="1:4" s="1" customFormat="1" ht="27" customHeight="1">
      <c r="D7" s="28"/>
    </row>
    <row r="8" spans="1:4" s="6" customFormat="1" ht="37.9" customHeight="1">
      <c r="A8" s="120" t="s">
        <v>2</v>
      </c>
      <c r="B8" s="120"/>
      <c r="C8" s="120"/>
      <c r="D8" s="5" t="s">
        <v>3</v>
      </c>
    </row>
    <row r="9" spans="1:4" s="71" customFormat="1" ht="13.5" customHeight="1">
      <c r="A9" s="137">
        <v>1</v>
      </c>
      <c r="B9" s="137"/>
      <c r="C9" s="137"/>
      <c r="D9" s="70">
        <v>2</v>
      </c>
    </row>
    <row r="10" spans="1:4" ht="22.15" customHeight="1">
      <c r="A10" s="83" t="s">
        <v>12</v>
      </c>
      <c r="B10" s="141" t="s">
        <v>59</v>
      </c>
      <c r="C10" s="142"/>
      <c r="D10" s="86"/>
    </row>
    <row r="11" spans="1:4" ht="21.75" customHeight="1">
      <c r="A11" s="83" t="s">
        <v>15</v>
      </c>
      <c r="B11" s="141" t="s">
        <v>60</v>
      </c>
      <c r="C11" s="142"/>
      <c r="D11" s="87"/>
    </row>
    <row r="12" spans="1:4" ht="22.15" customHeight="1">
      <c r="A12" s="83" t="s">
        <v>16</v>
      </c>
      <c r="B12" s="141" t="s">
        <v>62</v>
      </c>
      <c r="C12" s="142"/>
      <c r="D12" s="87"/>
    </row>
    <row r="13" spans="1:4" ht="22.15" customHeight="1">
      <c r="A13" s="83" t="s">
        <v>17</v>
      </c>
      <c r="B13" s="141" t="s">
        <v>63</v>
      </c>
      <c r="C13" s="142"/>
      <c r="D13" s="87"/>
    </row>
    <row r="14" spans="1:4" ht="22.15" customHeight="1">
      <c r="A14" s="83" t="s">
        <v>18</v>
      </c>
      <c r="B14" s="141" t="s">
        <v>64</v>
      </c>
      <c r="C14" s="142"/>
      <c r="D14" s="88"/>
    </row>
    <row r="15" spans="1:4" ht="22.15" customHeight="1">
      <c r="A15" s="83" t="s">
        <v>19</v>
      </c>
      <c r="B15" s="141" t="s">
        <v>65</v>
      </c>
      <c r="C15" s="142"/>
      <c r="D15" s="87"/>
    </row>
    <row r="16" spans="1:4" ht="22.15" customHeight="1">
      <c r="A16" s="83" t="s">
        <v>20</v>
      </c>
      <c r="B16" s="141" t="s">
        <v>66</v>
      </c>
      <c r="C16" s="142"/>
      <c r="D16" s="87"/>
    </row>
    <row r="17" spans="1:4" ht="36.75" customHeight="1">
      <c r="A17" s="83" t="s">
        <v>182</v>
      </c>
      <c r="B17" s="141" t="s">
        <v>183</v>
      </c>
      <c r="C17" s="142"/>
      <c r="D17" s="87"/>
    </row>
    <row r="18" spans="1:4" ht="55.15" customHeight="1">
      <c r="A18" s="83" t="s">
        <v>67</v>
      </c>
      <c r="B18" s="141" t="s">
        <v>189</v>
      </c>
      <c r="C18" s="142"/>
      <c r="D18" s="87">
        <f>D21+D22+D20+D23</f>
        <v>5403</v>
      </c>
    </row>
    <row r="19" spans="1:4" ht="18.600000000000001" customHeight="1">
      <c r="A19" s="72"/>
      <c r="B19" s="84" t="s">
        <v>5</v>
      </c>
      <c r="C19" s="85"/>
      <c r="D19" s="87"/>
    </row>
    <row r="20" spans="1:4" ht="21.75" customHeight="1">
      <c r="A20" s="90" t="s">
        <v>190</v>
      </c>
      <c r="B20" s="141" t="s">
        <v>184</v>
      </c>
      <c r="C20" s="142"/>
      <c r="D20" s="87"/>
    </row>
    <row r="21" spans="1:4" ht="21.75" customHeight="1">
      <c r="A21" s="83" t="s">
        <v>185</v>
      </c>
      <c r="B21" s="141" t="s">
        <v>186</v>
      </c>
      <c r="C21" s="142"/>
      <c r="D21" s="87">
        <v>2132</v>
      </c>
    </row>
    <row r="22" spans="1:4" ht="58.5" customHeight="1">
      <c r="A22" s="83" t="s">
        <v>187</v>
      </c>
      <c r="B22" s="141" t="s">
        <v>191</v>
      </c>
      <c r="C22" s="142"/>
      <c r="D22" s="87">
        <v>3271</v>
      </c>
    </row>
    <row r="23" spans="1:4" ht="36.6" customHeight="1">
      <c r="A23" s="83" t="s">
        <v>188</v>
      </c>
      <c r="B23" s="141" t="s">
        <v>192</v>
      </c>
      <c r="C23" s="142"/>
      <c r="D23" s="87"/>
    </row>
    <row r="24" spans="1:4" ht="36" customHeight="1">
      <c r="A24" s="72" t="s">
        <v>69</v>
      </c>
      <c r="B24" s="134" t="s">
        <v>70</v>
      </c>
      <c r="C24" s="135"/>
      <c r="D24" s="87"/>
    </row>
    <row r="25" spans="1:4" s="78" customFormat="1" ht="35.25" customHeight="1">
      <c r="A25" s="139" t="s">
        <v>71</v>
      </c>
      <c r="B25" s="139"/>
      <c r="C25" s="140"/>
      <c r="D25" s="89">
        <f>D11+D18</f>
        <v>5403</v>
      </c>
    </row>
    <row r="26" spans="1:4" ht="9.75" customHeight="1">
      <c r="A26" s="12"/>
      <c r="B26" s="12"/>
      <c r="C26" s="12"/>
    </row>
    <row r="27" spans="1:4">
      <c r="A27" s="12"/>
      <c r="B27" s="12"/>
      <c r="C27" s="12"/>
    </row>
    <row r="28" spans="1:4">
      <c r="A28" s="12"/>
      <c r="B28" s="12"/>
      <c r="C28" s="12"/>
    </row>
    <row r="29" spans="1:4">
      <c r="A29" s="12"/>
      <c r="B29" s="12"/>
      <c r="C29" s="12"/>
    </row>
    <row r="30" spans="1:4">
      <c r="A30" s="12"/>
      <c r="B30" s="12"/>
      <c r="C30" s="12"/>
    </row>
  </sheetData>
  <mergeCells count="22">
    <mergeCell ref="C1:D1"/>
    <mergeCell ref="C2:D2"/>
    <mergeCell ref="C3:D3"/>
    <mergeCell ref="C4:D4"/>
    <mergeCell ref="A6:D6"/>
    <mergeCell ref="A8:C8"/>
    <mergeCell ref="A9:C9"/>
    <mergeCell ref="B10:C10"/>
    <mergeCell ref="B11:C11"/>
    <mergeCell ref="B12:C12"/>
    <mergeCell ref="B13:C13"/>
    <mergeCell ref="B14:C14"/>
    <mergeCell ref="B22:C22"/>
    <mergeCell ref="B23:C23"/>
    <mergeCell ref="B24:C24"/>
    <mergeCell ref="A25:C25"/>
    <mergeCell ref="B15:C15"/>
    <mergeCell ref="B16:C16"/>
    <mergeCell ref="B17:C17"/>
    <mergeCell ref="B18:C18"/>
    <mergeCell ref="B20:C20"/>
    <mergeCell ref="B21:C21"/>
  </mergeCells>
  <pageMargins left="0.98425196850393704" right="0.59055118110236227" top="0.19685039370078741" bottom="0.15748031496062992" header="0.15748031496062992" footer="0.15748031496062992"/>
  <pageSetup paperSize="9" scale="95" orientation="portrait" r:id="rId1"/>
  <headerFooter alignWithMargins="0"/>
</worksheet>
</file>

<file path=xl/worksheets/sheet65.xml><?xml version="1.0" encoding="utf-8"?>
<worksheet xmlns="http://schemas.openxmlformats.org/spreadsheetml/2006/main" xmlns:r="http://schemas.openxmlformats.org/officeDocument/2006/relationships">
  <dimension ref="A1:D30"/>
  <sheetViews>
    <sheetView workbookViewId="0">
      <selection activeCell="C7" sqref="C7"/>
    </sheetView>
  </sheetViews>
  <sheetFormatPr defaultRowHeight="18.75"/>
  <cols>
    <col min="1" max="1" width="5.42578125" style="9" customWidth="1"/>
    <col min="2" max="2" width="41.42578125" style="9" customWidth="1"/>
    <col min="3" max="3" width="23.85546875" style="9" customWidth="1"/>
    <col min="4" max="4" width="20" style="6" customWidth="1"/>
    <col min="5" max="16384" width="9.140625" style="9"/>
  </cols>
  <sheetData>
    <row r="1" spans="1:4" s="1" customFormat="1" ht="16.5" customHeight="1">
      <c r="C1" s="130" t="s">
        <v>252</v>
      </c>
      <c r="D1" s="130"/>
    </row>
    <row r="2" spans="1:4" s="1" customFormat="1" ht="20.25" customHeight="1">
      <c r="C2" s="116" t="s">
        <v>1</v>
      </c>
      <c r="D2" s="116"/>
    </row>
    <row r="3" spans="1:4" s="1" customFormat="1" ht="33.75" customHeight="1">
      <c r="C3" s="143" t="s">
        <v>181</v>
      </c>
      <c r="D3" s="143"/>
    </row>
    <row r="4" spans="1:4" s="1" customFormat="1" ht="18" customHeight="1">
      <c r="C4" s="118" t="str">
        <f>прил.1!B4</f>
        <v>от 13.07.2021 № 6/24</v>
      </c>
      <c r="D4" s="118"/>
    </row>
    <row r="5" spans="1:4" s="1" customFormat="1" ht="6.6" customHeight="1">
      <c r="C5" s="4"/>
      <c r="D5" s="3"/>
    </row>
    <row r="6" spans="1:4" s="68" customFormat="1" ht="76.5" customHeight="1">
      <c r="A6" s="144" t="s">
        <v>273</v>
      </c>
      <c r="B6" s="144"/>
      <c r="C6" s="144"/>
      <c r="D6" s="144"/>
    </row>
    <row r="7" spans="1:4" s="1" customFormat="1" ht="27" customHeight="1">
      <c r="D7" s="28"/>
    </row>
    <row r="8" spans="1:4" s="6" customFormat="1" ht="37.9" customHeight="1">
      <c r="A8" s="120" t="s">
        <v>2</v>
      </c>
      <c r="B8" s="120"/>
      <c r="C8" s="120"/>
      <c r="D8" s="5" t="s">
        <v>3</v>
      </c>
    </row>
    <row r="9" spans="1:4" s="71" customFormat="1" ht="13.5" customHeight="1">
      <c r="A9" s="137">
        <v>1</v>
      </c>
      <c r="B9" s="137"/>
      <c r="C9" s="137"/>
      <c r="D9" s="70">
        <v>2</v>
      </c>
    </row>
    <row r="10" spans="1:4" ht="22.15" customHeight="1">
      <c r="A10" s="83" t="s">
        <v>12</v>
      </c>
      <c r="B10" s="141" t="s">
        <v>59</v>
      </c>
      <c r="C10" s="142"/>
      <c r="D10" s="86"/>
    </row>
    <row r="11" spans="1:4" ht="21.75" customHeight="1">
      <c r="A11" s="83" t="s">
        <v>15</v>
      </c>
      <c r="B11" s="141" t="s">
        <v>60</v>
      </c>
      <c r="C11" s="142"/>
      <c r="D11" s="87"/>
    </row>
    <row r="12" spans="1:4" ht="22.15" customHeight="1">
      <c r="A12" s="83" t="s">
        <v>16</v>
      </c>
      <c r="B12" s="141" t="s">
        <v>62</v>
      </c>
      <c r="C12" s="142"/>
      <c r="D12" s="87"/>
    </row>
    <row r="13" spans="1:4" ht="22.15" customHeight="1">
      <c r="A13" s="83" t="s">
        <v>17</v>
      </c>
      <c r="B13" s="141" t="s">
        <v>63</v>
      </c>
      <c r="C13" s="142"/>
      <c r="D13" s="87"/>
    </row>
    <row r="14" spans="1:4" ht="22.15" customHeight="1">
      <c r="A14" s="83" t="s">
        <v>18</v>
      </c>
      <c r="B14" s="141" t="s">
        <v>64</v>
      </c>
      <c r="C14" s="142"/>
      <c r="D14" s="88"/>
    </row>
    <row r="15" spans="1:4" ht="22.15" customHeight="1">
      <c r="A15" s="83" t="s">
        <v>19</v>
      </c>
      <c r="B15" s="141" t="s">
        <v>65</v>
      </c>
      <c r="C15" s="142"/>
      <c r="D15" s="87"/>
    </row>
    <row r="16" spans="1:4" ht="22.15" customHeight="1">
      <c r="A16" s="83" t="s">
        <v>20</v>
      </c>
      <c r="B16" s="141" t="s">
        <v>66</v>
      </c>
      <c r="C16" s="142"/>
      <c r="D16" s="87"/>
    </row>
    <row r="17" spans="1:4" ht="36.75" customHeight="1">
      <c r="A17" s="83" t="s">
        <v>182</v>
      </c>
      <c r="B17" s="141" t="s">
        <v>183</v>
      </c>
      <c r="C17" s="142"/>
      <c r="D17" s="87"/>
    </row>
    <row r="18" spans="1:4" ht="55.15" customHeight="1">
      <c r="A18" s="83" t="s">
        <v>67</v>
      </c>
      <c r="B18" s="141" t="s">
        <v>189</v>
      </c>
      <c r="C18" s="142"/>
      <c r="D18" s="87">
        <f>D21+D22+D20+D23</f>
        <v>5403</v>
      </c>
    </row>
    <row r="19" spans="1:4" ht="18.600000000000001" customHeight="1">
      <c r="A19" s="72"/>
      <c r="B19" s="84" t="s">
        <v>5</v>
      </c>
      <c r="C19" s="85"/>
      <c r="D19" s="87"/>
    </row>
    <row r="20" spans="1:4" ht="21.75" customHeight="1">
      <c r="A20" s="90" t="s">
        <v>190</v>
      </c>
      <c r="B20" s="141" t="s">
        <v>184</v>
      </c>
      <c r="C20" s="142"/>
      <c r="D20" s="87"/>
    </row>
    <row r="21" spans="1:4" ht="21.75" customHeight="1">
      <c r="A21" s="83" t="s">
        <v>185</v>
      </c>
      <c r="B21" s="141" t="s">
        <v>186</v>
      </c>
      <c r="C21" s="142"/>
      <c r="D21" s="87">
        <v>2132</v>
      </c>
    </row>
    <row r="22" spans="1:4" ht="58.5" customHeight="1">
      <c r="A22" s="83" t="s">
        <v>187</v>
      </c>
      <c r="B22" s="141" t="s">
        <v>191</v>
      </c>
      <c r="C22" s="142"/>
      <c r="D22" s="87">
        <v>3271</v>
      </c>
    </row>
    <row r="23" spans="1:4" ht="36.6" customHeight="1">
      <c r="A23" s="83" t="s">
        <v>188</v>
      </c>
      <c r="B23" s="141" t="s">
        <v>192</v>
      </c>
      <c r="C23" s="142"/>
      <c r="D23" s="87"/>
    </row>
    <row r="24" spans="1:4" ht="36" customHeight="1">
      <c r="A24" s="72" t="s">
        <v>69</v>
      </c>
      <c r="B24" s="134" t="s">
        <v>70</v>
      </c>
      <c r="C24" s="135"/>
      <c r="D24" s="87"/>
    </row>
    <row r="25" spans="1:4" s="78" customFormat="1" ht="35.25" customHeight="1">
      <c r="A25" s="139" t="s">
        <v>71</v>
      </c>
      <c r="B25" s="139"/>
      <c r="C25" s="140"/>
      <c r="D25" s="89">
        <f>D11+D18</f>
        <v>5403</v>
      </c>
    </row>
    <row r="26" spans="1:4" ht="9.75" customHeight="1">
      <c r="A26" s="12"/>
      <c r="B26" s="12"/>
      <c r="C26" s="12"/>
    </row>
    <row r="27" spans="1:4">
      <c r="A27" s="12"/>
      <c r="B27" s="12"/>
      <c r="C27" s="12"/>
    </row>
    <row r="28" spans="1:4">
      <c r="A28" s="12"/>
      <c r="B28" s="12"/>
      <c r="C28" s="12"/>
    </row>
    <row r="29" spans="1:4">
      <c r="A29" s="12"/>
      <c r="B29" s="12"/>
      <c r="C29" s="12"/>
    </row>
    <row r="30" spans="1:4">
      <c r="A30" s="12"/>
      <c r="B30" s="12"/>
      <c r="C30" s="12"/>
    </row>
  </sheetData>
  <mergeCells count="22">
    <mergeCell ref="C1:D1"/>
    <mergeCell ref="C2:D2"/>
    <mergeCell ref="C3:D3"/>
    <mergeCell ref="C4:D4"/>
    <mergeCell ref="A6:D6"/>
    <mergeCell ref="A8:C8"/>
    <mergeCell ref="A9:C9"/>
    <mergeCell ref="B10:C10"/>
    <mergeCell ref="B11:C11"/>
    <mergeCell ref="B12:C12"/>
    <mergeCell ref="B13:C13"/>
    <mergeCell ref="B14:C14"/>
    <mergeCell ref="B22:C22"/>
    <mergeCell ref="B23:C23"/>
    <mergeCell ref="B24:C24"/>
    <mergeCell ref="A25:C25"/>
    <mergeCell ref="B15:C15"/>
    <mergeCell ref="B16:C16"/>
    <mergeCell ref="B17:C17"/>
    <mergeCell ref="B18:C18"/>
    <mergeCell ref="B20:C20"/>
    <mergeCell ref="B21:C21"/>
  </mergeCells>
  <pageMargins left="0.98425196850393704" right="0.59055118110236227" top="0.19685039370078741" bottom="0.15748031496062992" header="0.15748031496062992" footer="0.15748031496062992"/>
  <pageSetup paperSize="9" scale="95" orientation="portrait" r:id="rId1"/>
  <headerFooter alignWithMargins="0"/>
</worksheet>
</file>

<file path=xl/worksheets/sheet66.xml><?xml version="1.0" encoding="utf-8"?>
<worksheet xmlns="http://schemas.openxmlformats.org/spreadsheetml/2006/main" xmlns:r="http://schemas.openxmlformats.org/officeDocument/2006/relationships">
  <dimension ref="A1:D30"/>
  <sheetViews>
    <sheetView workbookViewId="0">
      <selection activeCell="C7" sqref="C7"/>
    </sheetView>
  </sheetViews>
  <sheetFormatPr defaultRowHeight="18.75"/>
  <cols>
    <col min="1" max="1" width="5.42578125" style="9" customWidth="1"/>
    <col min="2" max="2" width="41.42578125" style="9" customWidth="1"/>
    <col min="3" max="3" width="23.85546875" style="9" customWidth="1"/>
    <col min="4" max="4" width="20" style="6" customWidth="1"/>
    <col min="5" max="16384" width="9.140625" style="9"/>
  </cols>
  <sheetData>
    <row r="1" spans="1:4" s="1" customFormat="1" ht="16.5" customHeight="1">
      <c r="C1" s="130" t="s">
        <v>253</v>
      </c>
      <c r="D1" s="130"/>
    </row>
    <row r="2" spans="1:4" s="1" customFormat="1" ht="20.25" customHeight="1">
      <c r="C2" s="116" t="s">
        <v>1</v>
      </c>
      <c r="D2" s="116"/>
    </row>
    <row r="3" spans="1:4" s="1" customFormat="1" ht="33.75" customHeight="1">
      <c r="C3" s="143" t="s">
        <v>181</v>
      </c>
      <c r="D3" s="143"/>
    </row>
    <row r="4" spans="1:4" s="1" customFormat="1" ht="18" customHeight="1">
      <c r="C4" s="118" t="str">
        <f>прил.1!B4</f>
        <v>от 13.07.2021 № 6/24</v>
      </c>
      <c r="D4" s="118"/>
    </row>
    <row r="5" spans="1:4" s="1" customFormat="1" ht="6.6" customHeight="1">
      <c r="C5" s="4"/>
      <c r="D5" s="3"/>
    </row>
    <row r="6" spans="1:4" s="68" customFormat="1" ht="76.5" customHeight="1">
      <c r="A6" s="144" t="s">
        <v>272</v>
      </c>
      <c r="B6" s="144"/>
      <c r="C6" s="144"/>
      <c r="D6" s="144"/>
    </row>
    <row r="7" spans="1:4" s="1" customFormat="1" ht="27" customHeight="1">
      <c r="D7" s="28"/>
    </row>
    <row r="8" spans="1:4" s="6" customFormat="1" ht="37.9" customHeight="1">
      <c r="A8" s="120" t="s">
        <v>2</v>
      </c>
      <c r="B8" s="120"/>
      <c r="C8" s="120"/>
      <c r="D8" s="5" t="s">
        <v>3</v>
      </c>
    </row>
    <row r="9" spans="1:4" s="71" customFormat="1" ht="13.5" customHeight="1">
      <c r="A9" s="137">
        <v>1</v>
      </c>
      <c r="B9" s="137"/>
      <c r="C9" s="137"/>
      <c r="D9" s="70">
        <v>2</v>
      </c>
    </row>
    <row r="10" spans="1:4" ht="22.15" customHeight="1">
      <c r="A10" s="83" t="s">
        <v>12</v>
      </c>
      <c r="B10" s="141" t="s">
        <v>59</v>
      </c>
      <c r="C10" s="142"/>
      <c r="D10" s="86"/>
    </row>
    <row r="11" spans="1:4" ht="21.75" customHeight="1">
      <c r="A11" s="83" t="s">
        <v>15</v>
      </c>
      <c r="B11" s="141" t="s">
        <v>60</v>
      </c>
      <c r="C11" s="142"/>
      <c r="D11" s="87"/>
    </row>
    <row r="12" spans="1:4" ht="22.15" customHeight="1">
      <c r="A12" s="83" t="s">
        <v>16</v>
      </c>
      <c r="B12" s="141" t="s">
        <v>62</v>
      </c>
      <c r="C12" s="142"/>
      <c r="D12" s="87"/>
    </row>
    <row r="13" spans="1:4" ht="22.15" customHeight="1">
      <c r="A13" s="83" t="s">
        <v>17</v>
      </c>
      <c r="B13" s="141" t="s">
        <v>63</v>
      </c>
      <c r="C13" s="142"/>
      <c r="D13" s="87"/>
    </row>
    <row r="14" spans="1:4" ht="22.15" customHeight="1">
      <c r="A14" s="83" t="s">
        <v>18</v>
      </c>
      <c r="B14" s="141" t="s">
        <v>64</v>
      </c>
      <c r="C14" s="142"/>
      <c r="D14" s="88"/>
    </row>
    <row r="15" spans="1:4" ht="22.15" customHeight="1">
      <c r="A15" s="83" t="s">
        <v>19</v>
      </c>
      <c r="B15" s="141" t="s">
        <v>65</v>
      </c>
      <c r="C15" s="142"/>
      <c r="D15" s="87"/>
    </row>
    <row r="16" spans="1:4" ht="22.15" customHeight="1">
      <c r="A16" s="83" t="s">
        <v>20</v>
      </c>
      <c r="B16" s="141" t="s">
        <v>66</v>
      </c>
      <c r="C16" s="142"/>
      <c r="D16" s="87"/>
    </row>
    <row r="17" spans="1:4" ht="36.75" customHeight="1">
      <c r="A17" s="83" t="s">
        <v>182</v>
      </c>
      <c r="B17" s="141" t="s">
        <v>183</v>
      </c>
      <c r="C17" s="142"/>
      <c r="D17" s="87"/>
    </row>
    <row r="18" spans="1:4" ht="55.15" customHeight="1">
      <c r="A18" s="83" t="s">
        <v>67</v>
      </c>
      <c r="B18" s="141" t="s">
        <v>189</v>
      </c>
      <c r="C18" s="142"/>
      <c r="D18" s="87">
        <f>D21+D22+D20+D23</f>
        <v>5403</v>
      </c>
    </row>
    <row r="19" spans="1:4" ht="18.600000000000001" customHeight="1">
      <c r="A19" s="72"/>
      <c r="B19" s="84" t="s">
        <v>5</v>
      </c>
      <c r="C19" s="85"/>
      <c r="D19" s="87"/>
    </row>
    <row r="20" spans="1:4" ht="21.75" customHeight="1">
      <c r="A20" s="90" t="s">
        <v>190</v>
      </c>
      <c r="B20" s="141" t="s">
        <v>184</v>
      </c>
      <c r="C20" s="142"/>
      <c r="D20" s="87"/>
    </row>
    <row r="21" spans="1:4" ht="21.75" customHeight="1">
      <c r="A21" s="83" t="s">
        <v>185</v>
      </c>
      <c r="B21" s="141" t="s">
        <v>186</v>
      </c>
      <c r="C21" s="142"/>
      <c r="D21" s="87">
        <v>2132</v>
      </c>
    </row>
    <row r="22" spans="1:4" ht="58.5" customHeight="1">
      <c r="A22" s="83" t="s">
        <v>187</v>
      </c>
      <c r="B22" s="141" t="s">
        <v>191</v>
      </c>
      <c r="C22" s="142"/>
      <c r="D22" s="87">
        <v>3271</v>
      </c>
    </row>
    <row r="23" spans="1:4" ht="36.6" customHeight="1">
      <c r="A23" s="83" t="s">
        <v>188</v>
      </c>
      <c r="B23" s="141" t="s">
        <v>192</v>
      </c>
      <c r="C23" s="142"/>
      <c r="D23" s="87"/>
    </row>
    <row r="24" spans="1:4" ht="36" customHeight="1">
      <c r="A24" s="72" t="s">
        <v>69</v>
      </c>
      <c r="B24" s="134" t="s">
        <v>70</v>
      </c>
      <c r="C24" s="135"/>
      <c r="D24" s="87"/>
    </row>
    <row r="25" spans="1:4" s="78" customFormat="1" ht="35.25" customHeight="1">
      <c r="A25" s="139" t="s">
        <v>71</v>
      </c>
      <c r="B25" s="139"/>
      <c r="C25" s="140"/>
      <c r="D25" s="89">
        <f>D11+D18</f>
        <v>5403</v>
      </c>
    </row>
    <row r="26" spans="1:4" ht="9.75" customHeight="1">
      <c r="A26" s="12"/>
      <c r="B26" s="12"/>
      <c r="C26" s="12"/>
    </row>
    <row r="27" spans="1:4">
      <c r="A27" s="12"/>
      <c r="B27" s="12"/>
      <c r="C27" s="12"/>
    </row>
    <row r="28" spans="1:4">
      <c r="A28" s="12"/>
      <c r="B28" s="12"/>
      <c r="C28" s="12"/>
    </row>
    <row r="29" spans="1:4">
      <c r="A29" s="12"/>
      <c r="B29" s="12"/>
      <c r="C29" s="12"/>
    </row>
    <row r="30" spans="1:4">
      <c r="A30" s="12"/>
      <c r="B30" s="12"/>
      <c r="C30" s="12"/>
    </row>
  </sheetData>
  <mergeCells count="22">
    <mergeCell ref="C1:D1"/>
    <mergeCell ref="C2:D2"/>
    <mergeCell ref="C3:D3"/>
    <mergeCell ref="C4:D4"/>
    <mergeCell ref="A6:D6"/>
    <mergeCell ref="A8:C8"/>
    <mergeCell ref="A9:C9"/>
    <mergeCell ref="B10:C10"/>
    <mergeCell ref="B11:C11"/>
    <mergeCell ref="B12:C12"/>
    <mergeCell ref="B13:C13"/>
    <mergeCell ref="B14:C14"/>
    <mergeCell ref="B22:C22"/>
    <mergeCell ref="B23:C23"/>
    <mergeCell ref="B24:C24"/>
    <mergeCell ref="A25:C25"/>
    <mergeCell ref="B15:C15"/>
    <mergeCell ref="B16:C16"/>
    <mergeCell ref="B17:C17"/>
    <mergeCell ref="B18:C18"/>
    <mergeCell ref="B20:C20"/>
    <mergeCell ref="B21:C21"/>
  </mergeCells>
  <pageMargins left="0.98425196850393704" right="0.59055118110236227" top="0.19685039370078741" bottom="0.15748031496062992" header="0.15748031496062992" footer="0.15748031496062992"/>
  <pageSetup paperSize="9" scale="95" orientation="portrait" r:id="rId1"/>
  <headerFooter alignWithMargins="0"/>
</worksheet>
</file>

<file path=xl/worksheets/sheet67.xml><?xml version="1.0" encoding="utf-8"?>
<worksheet xmlns="http://schemas.openxmlformats.org/spreadsheetml/2006/main" xmlns:r="http://schemas.openxmlformats.org/officeDocument/2006/relationships">
  <dimension ref="A1:D30"/>
  <sheetViews>
    <sheetView workbookViewId="0">
      <selection activeCell="C7" sqref="C7"/>
    </sheetView>
  </sheetViews>
  <sheetFormatPr defaultRowHeight="18.75"/>
  <cols>
    <col min="1" max="1" width="5.42578125" style="9" customWidth="1"/>
    <col min="2" max="2" width="41.42578125" style="9" customWidth="1"/>
    <col min="3" max="3" width="23.85546875" style="9" customWidth="1"/>
    <col min="4" max="4" width="20" style="6" customWidth="1"/>
    <col min="5" max="16384" width="9.140625" style="9"/>
  </cols>
  <sheetData>
    <row r="1" spans="1:4" s="1" customFormat="1" ht="16.5" customHeight="1">
      <c r="C1" s="130" t="s">
        <v>254</v>
      </c>
      <c r="D1" s="130"/>
    </row>
    <row r="2" spans="1:4" s="1" customFormat="1" ht="20.25" customHeight="1">
      <c r="C2" s="116" t="s">
        <v>1</v>
      </c>
      <c r="D2" s="116"/>
    </row>
    <row r="3" spans="1:4" s="1" customFormat="1" ht="33.75" customHeight="1">
      <c r="C3" s="143" t="s">
        <v>181</v>
      </c>
      <c r="D3" s="143"/>
    </row>
    <row r="4" spans="1:4" s="1" customFormat="1" ht="18" customHeight="1">
      <c r="C4" s="118" t="str">
        <f>прил.1!B4</f>
        <v>от 13.07.2021 № 6/24</v>
      </c>
      <c r="D4" s="118"/>
    </row>
    <row r="5" spans="1:4" s="1" customFormat="1" ht="6.6" customHeight="1">
      <c r="C5" s="4"/>
      <c r="D5" s="3"/>
    </row>
    <row r="6" spans="1:4" s="68" customFormat="1" ht="76.5" customHeight="1">
      <c r="A6" s="144" t="s">
        <v>271</v>
      </c>
      <c r="B6" s="144"/>
      <c r="C6" s="144"/>
      <c r="D6" s="144"/>
    </row>
    <row r="7" spans="1:4" s="1" customFormat="1" ht="27" customHeight="1">
      <c r="D7" s="28"/>
    </row>
    <row r="8" spans="1:4" s="6" customFormat="1" ht="37.9" customHeight="1">
      <c r="A8" s="120" t="s">
        <v>2</v>
      </c>
      <c r="B8" s="120"/>
      <c r="C8" s="120"/>
      <c r="D8" s="5" t="s">
        <v>3</v>
      </c>
    </row>
    <row r="9" spans="1:4" s="71" customFormat="1" ht="13.5" customHeight="1">
      <c r="A9" s="137">
        <v>1</v>
      </c>
      <c r="B9" s="137"/>
      <c r="C9" s="137"/>
      <c r="D9" s="70">
        <v>2</v>
      </c>
    </row>
    <row r="10" spans="1:4" ht="22.15" customHeight="1">
      <c r="A10" s="83" t="s">
        <v>12</v>
      </c>
      <c r="B10" s="141" t="s">
        <v>59</v>
      </c>
      <c r="C10" s="142"/>
      <c r="D10" s="86"/>
    </row>
    <row r="11" spans="1:4" ht="21.75" customHeight="1">
      <c r="A11" s="83" t="s">
        <v>15</v>
      </c>
      <c r="B11" s="141" t="s">
        <v>60</v>
      </c>
      <c r="C11" s="142"/>
      <c r="D11" s="87"/>
    </row>
    <row r="12" spans="1:4" ht="22.15" customHeight="1">
      <c r="A12" s="83" t="s">
        <v>16</v>
      </c>
      <c r="B12" s="141" t="s">
        <v>62</v>
      </c>
      <c r="C12" s="142"/>
      <c r="D12" s="87"/>
    </row>
    <row r="13" spans="1:4" ht="22.15" customHeight="1">
      <c r="A13" s="83" t="s">
        <v>17</v>
      </c>
      <c r="B13" s="141" t="s">
        <v>63</v>
      </c>
      <c r="C13" s="142"/>
      <c r="D13" s="87"/>
    </row>
    <row r="14" spans="1:4" ht="22.15" customHeight="1">
      <c r="A14" s="83" t="s">
        <v>18</v>
      </c>
      <c r="B14" s="141" t="s">
        <v>64</v>
      </c>
      <c r="C14" s="142"/>
      <c r="D14" s="88"/>
    </row>
    <row r="15" spans="1:4" ht="22.15" customHeight="1">
      <c r="A15" s="83" t="s">
        <v>19</v>
      </c>
      <c r="B15" s="141" t="s">
        <v>65</v>
      </c>
      <c r="C15" s="142"/>
      <c r="D15" s="87"/>
    </row>
    <row r="16" spans="1:4" ht="22.15" customHeight="1">
      <c r="A16" s="83" t="s">
        <v>20</v>
      </c>
      <c r="B16" s="141" t="s">
        <v>66</v>
      </c>
      <c r="C16" s="142"/>
      <c r="D16" s="87"/>
    </row>
    <row r="17" spans="1:4" ht="36.75" customHeight="1">
      <c r="A17" s="83" t="s">
        <v>182</v>
      </c>
      <c r="B17" s="141" t="s">
        <v>183</v>
      </c>
      <c r="C17" s="142"/>
      <c r="D17" s="87"/>
    </row>
    <row r="18" spans="1:4" ht="55.15" customHeight="1">
      <c r="A18" s="83" t="s">
        <v>67</v>
      </c>
      <c r="B18" s="141" t="s">
        <v>189</v>
      </c>
      <c r="C18" s="142"/>
      <c r="D18" s="87">
        <f>D21+D22+D20+D23</f>
        <v>5403</v>
      </c>
    </row>
    <row r="19" spans="1:4" ht="18.600000000000001" customHeight="1">
      <c r="A19" s="72"/>
      <c r="B19" s="84" t="s">
        <v>5</v>
      </c>
      <c r="C19" s="85"/>
      <c r="D19" s="87"/>
    </row>
    <row r="20" spans="1:4" ht="21.75" customHeight="1">
      <c r="A20" s="90" t="s">
        <v>190</v>
      </c>
      <c r="B20" s="141" t="s">
        <v>184</v>
      </c>
      <c r="C20" s="142"/>
      <c r="D20" s="87"/>
    </row>
    <row r="21" spans="1:4" ht="21.75" customHeight="1">
      <c r="A21" s="83" t="s">
        <v>185</v>
      </c>
      <c r="B21" s="141" t="s">
        <v>186</v>
      </c>
      <c r="C21" s="142"/>
      <c r="D21" s="87">
        <v>2132</v>
      </c>
    </row>
    <row r="22" spans="1:4" ht="58.5" customHeight="1">
      <c r="A22" s="83" t="s">
        <v>187</v>
      </c>
      <c r="B22" s="141" t="s">
        <v>191</v>
      </c>
      <c r="C22" s="142"/>
      <c r="D22" s="87">
        <v>3271</v>
      </c>
    </row>
    <row r="23" spans="1:4" ht="36.6" customHeight="1">
      <c r="A23" s="83" t="s">
        <v>188</v>
      </c>
      <c r="B23" s="141" t="s">
        <v>192</v>
      </c>
      <c r="C23" s="142"/>
      <c r="D23" s="87"/>
    </row>
    <row r="24" spans="1:4" ht="36" customHeight="1">
      <c r="A24" s="72" t="s">
        <v>69</v>
      </c>
      <c r="B24" s="134" t="s">
        <v>70</v>
      </c>
      <c r="C24" s="135"/>
      <c r="D24" s="87"/>
    </row>
    <row r="25" spans="1:4" s="78" customFormat="1" ht="35.25" customHeight="1">
      <c r="A25" s="139" t="s">
        <v>71</v>
      </c>
      <c r="B25" s="139"/>
      <c r="C25" s="140"/>
      <c r="D25" s="89">
        <f>D11+D18</f>
        <v>5403</v>
      </c>
    </row>
    <row r="26" spans="1:4" ht="9.75" customHeight="1">
      <c r="A26" s="12"/>
      <c r="B26" s="12"/>
      <c r="C26" s="12"/>
    </row>
    <row r="27" spans="1:4">
      <c r="A27" s="12"/>
      <c r="B27" s="12"/>
      <c r="C27" s="12"/>
    </row>
    <row r="28" spans="1:4">
      <c r="A28" s="12"/>
      <c r="B28" s="12"/>
      <c r="C28" s="12"/>
    </row>
    <row r="29" spans="1:4">
      <c r="A29" s="12"/>
      <c r="B29" s="12"/>
      <c r="C29" s="12"/>
    </row>
    <row r="30" spans="1:4">
      <c r="A30" s="12"/>
      <c r="B30" s="12"/>
      <c r="C30" s="12"/>
    </row>
  </sheetData>
  <mergeCells count="22">
    <mergeCell ref="C1:D1"/>
    <mergeCell ref="C2:D2"/>
    <mergeCell ref="C3:D3"/>
    <mergeCell ref="C4:D4"/>
    <mergeCell ref="A6:D6"/>
    <mergeCell ref="A8:C8"/>
    <mergeCell ref="A9:C9"/>
    <mergeCell ref="B10:C10"/>
    <mergeCell ref="B11:C11"/>
    <mergeCell ref="B12:C12"/>
    <mergeCell ref="B13:C13"/>
    <mergeCell ref="B14:C14"/>
    <mergeCell ref="B22:C22"/>
    <mergeCell ref="B23:C23"/>
    <mergeCell ref="B24:C24"/>
    <mergeCell ref="A25:C25"/>
    <mergeCell ref="B15:C15"/>
    <mergeCell ref="B16:C16"/>
    <mergeCell ref="B17:C17"/>
    <mergeCell ref="B18:C18"/>
    <mergeCell ref="B20:C20"/>
    <mergeCell ref="B21:C21"/>
  </mergeCells>
  <pageMargins left="0.98425196850393704" right="0.59055118110236227" top="0.19685039370078741" bottom="0.15748031496062992" header="0.15748031496062992" footer="0.15748031496062992"/>
  <pageSetup paperSize="9" scale="95" orientation="portrait" r:id="rId1"/>
  <headerFooter alignWithMargins="0"/>
</worksheet>
</file>

<file path=xl/worksheets/sheet68.xml><?xml version="1.0" encoding="utf-8"?>
<worksheet xmlns="http://schemas.openxmlformats.org/spreadsheetml/2006/main" xmlns:r="http://schemas.openxmlformats.org/officeDocument/2006/relationships">
  <dimension ref="A1:D30"/>
  <sheetViews>
    <sheetView workbookViewId="0">
      <selection activeCell="C7" sqref="C7"/>
    </sheetView>
  </sheetViews>
  <sheetFormatPr defaultRowHeight="18.75"/>
  <cols>
    <col min="1" max="1" width="5.42578125" style="9" customWidth="1"/>
    <col min="2" max="2" width="41.42578125" style="9" customWidth="1"/>
    <col min="3" max="3" width="23.85546875" style="9" customWidth="1"/>
    <col min="4" max="4" width="20" style="6" customWidth="1"/>
    <col min="5" max="16384" width="9.140625" style="9"/>
  </cols>
  <sheetData>
    <row r="1" spans="1:4" s="1" customFormat="1" ht="16.5" customHeight="1">
      <c r="C1" s="130" t="s">
        <v>255</v>
      </c>
      <c r="D1" s="130"/>
    </row>
    <row r="2" spans="1:4" s="1" customFormat="1" ht="20.25" customHeight="1">
      <c r="C2" s="116" t="s">
        <v>1</v>
      </c>
      <c r="D2" s="116"/>
    </row>
    <row r="3" spans="1:4" s="1" customFormat="1" ht="33.75" customHeight="1">
      <c r="C3" s="143" t="s">
        <v>181</v>
      </c>
      <c r="D3" s="143"/>
    </row>
    <row r="4" spans="1:4" s="1" customFormat="1" ht="18" customHeight="1">
      <c r="C4" s="118" t="str">
        <f>прил.1!B4</f>
        <v>от 13.07.2021 № 6/24</v>
      </c>
      <c r="D4" s="118"/>
    </row>
    <row r="5" spans="1:4" s="1" customFormat="1" ht="6.6" customHeight="1">
      <c r="C5" s="4"/>
      <c r="D5" s="3"/>
    </row>
    <row r="6" spans="1:4" s="68" customFormat="1" ht="76.5" customHeight="1">
      <c r="A6" s="144" t="s">
        <v>270</v>
      </c>
      <c r="B6" s="144"/>
      <c r="C6" s="144"/>
      <c r="D6" s="144"/>
    </row>
    <row r="7" spans="1:4" s="1" customFormat="1" ht="27" customHeight="1">
      <c r="D7" s="28"/>
    </row>
    <row r="8" spans="1:4" s="6" customFormat="1" ht="37.9" customHeight="1">
      <c r="A8" s="120" t="s">
        <v>2</v>
      </c>
      <c r="B8" s="120"/>
      <c r="C8" s="120"/>
      <c r="D8" s="5" t="s">
        <v>3</v>
      </c>
    </row>
    <row r="9" spans="1:4" s="71" customFormat="1" ht="13.5" customHeight="1">
      <c r="A9" s="137">
        <v>1</v>
      </c>
      <c r="B9" s="137"/>
      <c r="C9" s="137"/>
      <c r="D9" s="70">
        <v>2</v>
      </c>
    </row>
    <row r="10" spans="1:4" ht="22.15" customHeight="1">
      <c r="A10" s="83" t="s">
        <v>12</v>
      </c>
      <c r="B10" s="141" t="s">
        <v>59</v>
      </c>
      <c r="C10" s="142"/>
      <c r="D10" s="86"/>
    </row>
    <row r="11" spans="1:4" ht="21.75" customHeight="1">
      <c r="A11" s="83" t="s">
        <v>15</v>
      </c>
      <c r="B11" s="141" t="s">
        <v>60</v>
      </c>
      <c r="C11" s="142"/>
      <c r="D11" s="87"/>
    </row>
    <row r="12" spans="1:4" ht="22.15" customHeight="1">
      <c r="A12" s="83" t="s">
        <v>16</v>
      </c>
      <c r="B12" s="141" t="s">
        <v>62</v>
      </c>
      <c r="C12" s="142"/>
      <c r="D12" s="87"/>
    </row>
    <row r="13" spans="1:4" ht="22.15" customHeight="1">
      <c r="A13" s="83" t="s">
        <v>17</v>
      </c>
      <c r="B13" s="141" t="s">
        <v>63</v>
      </c>
      <c r="C13" s="142"/>
      <c r="D13" s="87"/>
    </row>
    <row r="14" spans="1:4" ht="22.15" customHeight="1">
      <c r="A14" s="83" t="s">
        <v>18</v>
      </c>
      <c r="B14" s="141" t="s">
        <v>64</v>
      </c>
      <c r="C14" s="142"/>
      <c r="D14" s="88"/>
    </row>
    <row r="15" spans="1:4" ht="22.15" customHeight="1">
      <c r="A15" s="83" t="s">
        <v>19</v>
      </c>
      <c r="B15" s="141" t="s">
        <v>65</v>
      </c>
      <c r="C15" s="142"/>
      <c r="D15" s="87"/>
    </row>
    <row r="16" spans="1:4" ht="22.15" customHeight="1">
      <c r="A16" s="83" t="s">
        <v>20</v>
      </c>
      <c r="B16" s="141" t="s">
        <v>66</v>
      </c>
      <c r="C16" s="142"/>
      <c r="D16" s="87"/>
    </row>
    <row r="17" spans="1:4" ht="36.75" customHeight="1">
      <c r="A17" s="83" t="s">
        <v>182</v>
      </c>
      <c r="B17" s="141" t="s">
        <v>183</v>
      </c>
      <c r="C17" s="142"/>
      <c r="D17" s="87"/>
    </row>
    <row r="18" spans="1:4" ht="55.15" customHeight="1">
      <c r="A18" s="83" t="s">
        <v>67</v>
      </c>
      <c r="B18" s="141" t="s">
        <v>189</v>
      </c>
      <c r="C18" s="142"/>
      <c r="D18" s="87">
        <f>D21+D22+D20+D23</f>
        <v>5403</v>
      </c>
    </row>
    <row r="19" spans="1:4" ht="18.600000000000001" customHeight="1">
      <c r="A19" s="72"/>
      <c r="B19" s="84" t="s">
        <v>5</v>
      </c>
      <c r="C19" s="85"/>
      <c r="D19" s="87"/>
    </row>
    <row r="20" spans="1:4" ht="21.75" customHeight="1">
      <c r="A20" s="90" t="s">
        <v>190</v>
      </c>
      <c r="B20" s="141" t="s">
        <v>184</v>
      </c>
      <c r="C20" s="142"/>
      <c r="D20" s="87"/>
    </row>
    <row r="21" spans="1:4" ht="21.75" customHeight="1">
      <c r="A21" s="83" t="s">
        <v>185</v>
      </c>
      <c r="B21" s="141" t="s">
        <v>186</v>
      </c>
      <c r="C21" s="142"/>
      <c r="D21" s="87">
        <v>2132</v>
      </c>
    </row>
    <row r="22" spans="1:4" ht="58.5" customHeight="1">
      <c r="A22" s="83" t="s">
        <v>187</v>
      </c>
      <c r="B22" s="141" t="s">
        <v>191</v>
      </c>
      <c r="C22" s="142"/>
      <c r="D22" s="87">
        <v>3271</v>
      </c>
    </row>
    <row r="23" spans="1:4" ht="36.6" customHeight="1">
      <c r="A23" s="83" t="s">
        <v>188</v>
      </c>
      <c r="B23" s="141" t="s">
        <v>192</v>
      </c>
      <c r="C23" s="142"/>
      <c r="D23" s="87"/>
    </row>
    <row r="24" spans="1:4" ht="36" customHeight="1">
      <c r="A24" s="72" t="s">
        <v>69</v>
      </c>
      <c r="B24" s="134" t="s">
        <v>70</v>
      </c>
      <c r="C24" s="135"/>
      <c r="D24" s="87"/>
    </row>
    <row r="25" spans="1:4" s="78" customFormat="1" ht="35.25" customHeight="1">
      <c r="A25" s="139" t="s">
        <v>71</v>
      </c>
      <c r="B25" s="139"/>
      <c r="C25" s="140"/>
      <c r="D25" s="89">
        <f>D11+D18</f>
        <v>5403</v>
      </c>
    </row>
    <row r="26" spans="1:4" ht="9.75" customHeight="1">
      <c r="A26" s="12"/>
      <c r="B26" s="12"/>
      <c r="C26" s="12"/>
    </row>
    <row r="27" spans="1:4">
      <c r="A27" s="12"/>
      <c r="B27" s="12"/>
      <c r="C27" s="12"/>
    </row>
    <row r="28" spans="1:4">
      <c r="A28" s="12"/>
      <c r="B28" s="12"/>
      <c r="C28" s="12"/>
    </row>
    <row r="29" spans="1:4">
      <c r="A29" s="12"/>
      <c r="B29" s="12"/>
      <c r="C29" s="12"/>
    </row>
    <row r="30" spans="1:4">
      <c r="A30" s="12"/>
      <c r="B30" s="12"/>
      <c r="C30" s="12"/>
    </row>
  </sheetData>
  <mergeCells count="22">
    <mergeCell ref="C1:D1"/>
    <mergeCell ref="C2:D2"/>
    <mergeCell ref="C3:D3"/>
    <mergeCell ref="C4:D4"/>
    <mergeCell ref="A6:D6"/>
    <mergeCell ref="A8:C8"/>
    <mergeCell ref="A9:C9"/>
    <mergeCell ref="B10:C10"/>
    <mergeCell ref="B11:C11"/>
    <mergeCell ref="B12:C12"/>
    <mergeCell ref="B13:C13"/>
    <mergeCell ref="B14:C14"/>
    <mergeCell ref="B22:C22"/>
    <mergeCell ref="B23:C23"/>
    <mergeCell ref="B24:C24"/>
    <mergeCell ref="A25:C25"/>
    <mergeCell ref="B15:C15"/>
    <mergeCell ref="B16:C16"/>
    <mergeCell ref="B17:C17"/>
    <mergeCell ref="B18:C18"/>
    <mergeCell ref="B20:C20"/>
    <mergeCell ref="B21:C21"/>
  </mergeCells>
  <pageMargins left="0.98425196850393704" right="0.59055118110236227" top="0.19685039370078741" bottom="0.15748031496062992" header="0.15748031496062992" footer="0.15748031496062992"/>
  <pageSetup paperSize="9" scale="95" orientation="portrait" r:id="rId1"/>
  <headerFooter alignWithMargins="0"/>
</worksheet>
</file>

<file path=xl/worksheets/sheet69.xml><?xml version="1.0" encoding="utf-8"?>
<worksheet xmlns="http://schemas.openxmlformats.org/spreadsheetml/2006/main" xmlns:r="http://schemas.openxmlformats.org/officeDocument/2006/relationships">
  <dimension ref="A1:D30"/>
  <sheetViews>
    <sheetView workbookViewId="0">
      <selection activeCell="C7" sqref="C7"/>
    </sheetView>
  </sheetViews>
  <sheetFormatPr defaultRowHeight="18.75"/>
  <cols>
    <col min="1" max="1" width="5.42578125" style="9" customWidth="1"/>
    <col min="2" max="2" width="41.42578125" style="9" customWidth="1"/>
    <col min="3" max="3" width="23.85546875" style="9" customWidth="1"/>
    <col min="4" max="4" width="20" style="6" customWidth="1"/>
    <col min="5" max="16384" width="9.140625" style="9"/>
  </cols>
  <sheetData>
    <row r="1" spans="1:4" s="1" customFormat="1" ht="16.5" customHeight="1">
      <c r="C1" s="130" t="s">
        <v>256</v>
      </c>
      <c r="D1" s="130"/>
    </row>
    <row r="2" spans="1:4" s="1" customFormat="1" ht="20.25" customHeight="1">
      <c r="C2" s="116" t="s">
        <v>1</v>
      </c>
      <c r="D2" s="116"/>
    </row>
    <row r="3" spans="1:4" s="1" customFormat="1" ht="33.75" customHeight="1">
      <c r="C3" s="143" t="s">
        <v>181</v>
      </c>
      <c r="D3" s="143"/>
    </row>
    <row r="4" spans="1:4" s="1" customFormat="1" ht="18" customHeight="1">
      <c r="C4" s="118" t="str">
        <f>прил.1!B4</f>
        <v>от 13.07.2021 № 6/24</v>
      </c>
      <c r="D4" s="118"/>
    </row>
    <row r="5" spans="1:4" s="1" customFormat="1" ht="6.6" customHeight="1">
      <c r="C5" s="4"/>
      <c r="D5" s="3"/>
    </row>
    <row r="6" spans="1:4" s="68" customFormat="1" ht="76.5" customHeight="1">
      <c r="A6" s="144" t="s">
        <v>269</v>
      </c>
      <c r="B6" s="144"/>
      <c r="C6" s="144"/>
      <c r="D6" s="144"/>
    </row>
    <row r="7" spans="1:4" s="1" customFormat="1" ht="27" customHeight="1">
      <c r="D7" s="28"/>
    </row>
    <row r="8" spans="1:4" s="6" customFormat="1" ht="37.9" customHeight="1">
      <c r="A8" s="120" t="s">
        <v>2</v>
      </c>
      <c r="B8" s="120"/>
      <c r="C8" s="120"/>
      <c r="D8" s="5" t="s">
        <v>3</v>
      </c>
    </row>
    <row r="9" spans="1:4" s="71" customFormat="1" ht="13.5" customHeight="1">
      <c r="A9" s="137">
        <v>1</v>
      </c>
      <c r="B9" s="137"/>
      <c r="C9" s="137"/>
      <c r="D9" s="70">
        <v>2</v>
      </c>
    </row>
    <row r="10" spans="1:4" ht="22.15" customHeight="1">
      <c r="A10" s="83" t="s">
        <v>12</v>
      </c>
      <c r="B10" s="141" t="s">
        <v>59</v>
      </c>
      <c r="C10" s="142"/>
      <c r="D10" s="86"/>
    </row>
    <row r="11" spans="1:4" ht="21.75" customHeight="1">
      <c r="A11" s="83" t="s">
        <v>15</v>
      </c>
      <c r="B11" s="141" t="s">
        <v>60</v>
      </c>
      <c r="C11" s="142"/>
      <c r="D11" s="87"/>
    </row>
    <row r="12" spans="1:4" ht="22.15" customHeight="1">
      <c r="A12" s="83" t="s">
        <v>16</v>
      </c>
      <c r="B12" s="141" t="s">
        <v>62</v>
      </c>
      <c r="C12" s="142"/>
      <c r="D12" s="87"/>
    </row>
    <row r="13" spans="1:4" ht="22.15" customHeight="1">
      <c r="A13" s="83" t="s">
        <v>17</v>
      </c>
      <c r="B13" s="141" t="s">
        <v>63</v>
      </c>
      <c r="C13" s="142"/>
      <c r="D13" s="87"/>
    </row>
    <row r="14" spans="1:4" ht="22.15" customHeight="1">
      <c r="A14" s="83" t="s">
        <v>18</v>
      </c>
      <c r="B14" s="141" t="s">
        <v>64</v>
      </c>
      <c r="C14" s="142"/>
      <c r="D14" s="88"/>
    </row>
    <row r="15" spans="1:4" ht="22.15" customHeight="1">
      <c r="A15" s="83" t="s">
        <v>19</v>
      </c>
      <c r="B15" s="141" t="s">
        <v>65</v>
      </c>
      <c r="C15" s="142"/>
      <c r="D15" s="87"/>
    </row>
    <row r="16" spans="1:4" ht="22.15" customHeight="1">
      <c r="A16" s="83" t="s">
        <v>20</v>
      </c>
      <c r="B16" s="141" t="s">
        <v>66</v>
      </c>
      <c r="C16" s="142"/>
      <c r="D16" s="87"/>
    </row>
    <row r="17" spans="1:4" ht="36.75" customHeight="1">
      <c r="A17" s="83" t="s">
        <v>182</v>
      </c>
      <c r="B17" s="141" t="s">
        <v>183</v>
      </c>
      <c r="C17" s="142"/>
      <c r="D17" s="87"/>
    </row>
    <row r="18" spans="1:4" ht="55.15" customHeight="1">
      <c r="A18" s="83" t="s">
        <v>67</v>
      </c>
      <c r="B18" s="141" t="s">
        <v>189</v>
      </c>
      <c r="C18" s="142"/>
      <c r="D18" s="87">
        <f>D21+D22+D20+D23</f>
        <v>5403</v>
      </c>
    </row>
    <row r="19" spans="1:4" ht="18.600000000000001" customHeight="1">
      <c r="A19" s="72"/>
      <c r="B19" s="84" t="s">
        <v>5</v>
      </c>
      <c r="C19" s="85"/>
      <c r="D19" s="87"/>
    </row>
    <row r="20" spans="1:4" ht="21.75" customHeight="1">
      <c r="A20" s="90" t="s">
        <v>190</v>
      </c>
      <c r="B20" s="141" t="s">
        <v>184</v>
      </c>
      <c r="C20" s="142"/>
      <c r="D20" s="87"/>
    </row>
    <row r="21" spans="1:4" ht="21.75" customHeight="1">
      <c r="A21" s="83" t="s">
        <v>185</v>
      </c>
      <c r="B21" s="141" t="s">
        <v>186</v>
      </c>
      <c r="C21" s="142"/>
      <c r="D21" s="87">
        <v>2132</v>
      </c>
    </row>
    <row r="22" spans="1:4" ht="58.5" customHeight="1">
      <c r="A22" s="83" t="s">
        <v>187</v>
      </c>
      <c r="B22" s="141" t="s">
        <v>191</v>
      </c>
      <c r="C22" s="142"/>
      <c r="D22" s="87">
        <v>3271</v>
      </c>
    </row>
    <row r="23" spans="1:4" ht="36.6" customHeight="1">
      <c r="A23" s="83" t="s">
        <v>188</v>
      </c>
      <c r="B23" s="141" t="s">
        <v>192</v>
      </c>
      <c r="C23" s="142"/>
      <c r="D23" s="87"/>
    </row>
    <row r="24" spans="1:4" ht="36" customHeight="1">
      <c r="A24" s="72" t="s">
        <v>69</v>
      </c>
      <c r="B24" s="134" t="s">
        <v>70</v>
      </c>
      <c r="C24" s="135"/>
      <c r="D24" s="87"/>
    </row>
    <row r="25" spans="1:4" s="78" customFormat="1" ht="35.25" customHeight="1">
      <c r="A25" s="139" t="s">
        <v>71</v>
      </c>
      <c r="B25" s="139"/>
      <c r="C25" s="140"/>
      <c r="D25" s="89">
        <f>D11+D18</f>
        <v>5403</v>
      </c>
    </row>
    <row r="26" spans="1:4" ht="9.75" customHeight="1">
      <c r="A26" s="12"/>
      <c r="B26" s="12"/>
      <c r="C26" s="12"/>
    </row>
    <row r="27" spans="1:4">
      <c r="A27" s="12"/>
      <c r="B27" s="12"/>
      <c r="C27" s="12"/>
    </row>
    <row r="28" spans="1:4">
      <c r="A28" s="12"/>
      <c r="B28" s="12"/>
      <c r="C28" s="12"/>
    </row>
    <row r="29" spans="1:4">
      <c r="A29" s="12"/>
      <c r="B29" s="12"/>
      <c r="C29" s="12"/>
    </row>
    <row r="30" spans="1:4">
      <c r="A30" s="12"/>
      <c r="B30" s="12"/>
      <c r="C30" s="12"/>
    </row>
  </sheetData>
  <mergeCells count="22">
    <mergeCell ref="C1:D1"/>
    <mergeCell ref="C2:D2"/>
    <mergeCell ref="C3:D3"/>
    <mergeCell ref="C4:D4"/>
    <mergeCell ref="A6:D6"/>
    <mergeCell ref="A8:C8"/>
    <mergeCell ref="A9:C9"/>
    <mergeCell ref="B10:C10"/>
    <mergeCell ref="B11:C11"/>
    <mergeCell ref="B12:C12"/>
    <mergeCell ref="B13:C13"/>
    <mergeCell ref="B14:C14"/>
    <mergeCell ref="B22:C22"/>
    <mergeCell ref="B23:C23"/>
    <mergeCell ref="B24:C24"/>
    <mergeCell ref="A25:C25"/>
    <mergeCell ref="B15:C15"/>
    <mergeCell ref="B16:C16"/>
    <mergeCell ref="B17:C17"/>
    <mergeCell ref="B18:C18"/>
    <mergeCell ref="B20:C20"/>
    <mergeCell ref="B21:C21"/>
  </mergeCells>
  <pageMargins left="0.98425196850393704" right="0.59055118110236227" top="0.19685039370078741" bottom="0.15748031496062992" header="0.15748031496062992" footer="0.15748031496062992"/>
  <pageSetup paperSize="9" scale="9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D30"/>
  <sheetViews>
    <sheetView topLeftCell="A10" workbookViewId="0">
      <selection activeCell="C7" sqref="C7"/>
    </sheetView>
  </sheetViews>
  <sheetFormatPr defaultRowHeight="18.75"/>
  <cols>
    <col min="1" max="1" width="5.42578125" style="9" customWidth="1"/>
    <col min="2" max="2" width="41.42578125" style="9" customWidth="1"/>
    <col min="3" max="3" width="23.85546875" style="9" customWidth="1"/>
    <col min="4" max="4" width="20" style="6" customWidth="1"/>
    <col min="5" max="16384" width="9.140625" style="9"/>
  </cols>
  <sheetData>
    <row r="1" spans="1:4" s="1" customFormat="1" ht="16.5" customHeight="1">
      <c r="C1" s="130" t="s">
        <v>194</v>
      </c>
      <c r="D1" s="130"/>
    </row>
    <row r="2" spans="1:4" s="1" customFormat="1" ht="20.25" customHeight="1">
      <c r="C2" s="116" t="s">
        <v>1</v>
      </c>
      <c r="D2" s="116"/>
    </row>
    <row r="3" spans="1:4" s="1" customFormat="1" ht="33.75" customHeight="1">
      <c r="C3" s="143" t="s">
        <v>181</v>
      </c>
      <c r="D3" s="143"/>
    </row>
    <row r="4" spans="1:4" s="1" customFormat="1" ht="18" customHeight="1">
      <c r="C4" s="118" t="str">
        <f>прил.1!B4</f>
        <v>от 13.07.2021 № 6/24</v>
      </c>
      <c r="D4" s="118"/>
    </row>
    <row r="5" spans="1:4" s="1" customFormat="1" ht="6.6" customHeight="1">
      <c r="C5" s="4"/>
      <c r="D5" s="3"/>
    </row>
    <row r="6" spans="1:4" s="68" customFormat="1" ht="76.5" customHeight="1">
      <c r="A6" s="144" t="s">
        <v>330</v>
      </c>
      <c r="B6" s="144"/>
      <c r="C6" s="144"/>
      <c r="D6" s="144"/>
    </row>
    <row r="7" spans="1:4" s="1" customFormat="1" ht="27" customHeight="1">
      <c r="D7" s="28"/>
    </row>
    <row r="8" spans="1:4" s="6" customFormat="1" ht="37.9" customHeight="1">
      <c r="A8" s="120" t="s">
        <v>2</v>
      </c>
      <c r="B8" s="120"/>
      <c r="C8" s="120"/>
      <c r="D8" s="5" t="s">
        <v>3</v>
      </c>
    </row>
    <row r="9" spans="1:4" s="71" customFormat="1" ht="13.5" customHeight="1">
      <c r="A9" s="137">
        <v>1</v>
      </c>
      <c r="B9" s="137"/>
      <c r="C9" s="137"/>
      <c r="D9" s="70">
        <v>2</v>
      </c>
    </row>
    <row r="10" spans="1:4" ht="22.15" customHeight="1">
      <c r="A10" s="83" t="s">
        <v>12</v>
      </c>
      <c r="B10" s="141" t="s">
        <v>59</v>
      </c>
      <c r="C10" s="142"/>
      <c r="D10" s="86"/>
    </row>
    <row r="11" spans="1:4" ht="21.75" customHeight="1">
      <c r="A11" s="83" t="s">
        <v>15</v>
      </c>
      <c r="B11" s="141" t="s">
        <v>60</v>
      </c>
      <c r="C11" s="142"/>
      <c r="D11" s="87"/>
    </row>
    <row r="12" spans="1:4" ht="22.15" customHeight="1">
      <c r="A12" s="83" t="s">
        <v>16</v>
      </c>
      <c r="B12" s="141" t="s">
        <v>62</v>
      </c>
      <c r="C12" s="142"/>
      <c r="D12" s="87"/>
    </row>
    <row r="13" spans="1:4" ht="22.15" customHeight="1">
      <c r="A13" s="83" t="s">
        <v>17</v>
      </c>
      <c r="B13" s="141" t="s">
        <v>63</v>
      </c>
      <c r="C13" s="142"/>
      <c r="D13" s="87"/>
    </row>
    <row r="14" spans="1:4" ht="22.15" customHeight="1">
      <c r="A14" s="83" t="s">
        <v>18</v>
      </c>
      <c r="B14" s="141" t="s">
        <v>64</v>
      </c>
      <c r="C14" s="142"/>
      <c r="D14" s="88"/>
    </row>
    <row r="15" spans="1:4" ht="22.15" customHeight="1">
      <c r="A15" s="83" t="s">
        <v>19</v>
      </c>
      <c r="B15" s="141" t="s">
        <v>65</v>
      </c>
      <c r="C15" s="142"/>
      <c r="D15" s="87"/>
    </row>
    <row r="16" spans="1:4" ht="22.15" customHeight="1">
      <c r="A16" s="83" t="s">
        <v>20</v>
      </c>
      <c r="B16" s="141" t="s">
        <v>66</v>
      </c>
      <c r="C16" s="142"/>
      <c r="D16" s="87"/>
    </row>
    <row r="17" spans="1:4" ht="36.75" customHeight="1">
      <c r="A17" s="83" t="s">
        <v>182</v>
      </c>
      <c r="B17" s="141" t="s">
        <v>183</v>
      </c>
      <c r="C17" s="142"/>
      <c r="D17" s="87"/>
    </row>
    <row r="18" spans="1:4" ht="55.15" customHeight="1">
      <c r="A18" s="83" t="s">
        <v>67</v>
      </c>
      <c r="B18" s="141" t="s">
        <v>189</v>
      </c>
      <c r="C18" s="142"/>
      <c r="D18" s="87">
        <f>D21+D22+D20+D23</f>
        <v>5403</v>
      </c>
    </row>
    <row r="19" spans="1:4" ht="18.600000000000001" customHeight="1">
      <c r="A19" s="72"/>
      <c r="B19" s="84" t="s">
        <v>5</v>
      </c>
      <c r="C19" s="85"/>
      <c r="D19" s="87"/>
    </row>
    <row r="20" spans="1:4" ht="21.75" customHeight="1">
      <c r="A20" s="90" t="s">
        <v>190</v>
      </c>
      <c r="B20" s="141" t="s">
        <v>184</v>
      </c>
      <c r="C20" s="142"/>
      <c r="D20" s="87"/>
    </row>
    <row r="21" spans="1:4" ht="21.75" customHeight="1">
      <c r="A21" s="83" t="s">
        <v>185</v>
      </c>
      <c r="B21" s="141" t="s">
        <v>186</v>
      </c>
      <c r="C21" s="142"/>
      <c r="D21" s="87">
        <v>2132</v>
      </c>
    </row>
    <row r="22" spans="1:4" ht="58.5" customHeight="1">
      <c r="A22" s="83" t="s">
        <v>187</v>
      </c>
      <c r="B22" s="141" t="s">
        <v>191</v>
      </c>
      <c r="C22" s="142"/>
      <c r="D22" s="87">
        <v>3271</v>
      </c>
    </row>
    <row r="23" spans="1:4" ht="36.6" customHeight="1">
      <c r="A23" s="83" t="s">
        <v>188</v>
      </c>
      <c r="B23" s="141" t="s">
        <v>192</v>
      </c>
      <c r="C23" s="142"/>
      <c r="D23" s="87"/>
    </row>
    <row r="24" spans="1:4" ht="36" customHeight="1">
      <c r="A24" s="72" t="s">
        <v>69</v>
      </c>
      <c r="B24" s="134" t="s">
        <v>70</v>
      </c>
      <c r="C24" s="135"/>
      <c r="D24" s="87"/>
    </row>
    <row r="25" spans="1:4" s="78" customFormat="1" ht="35.25" customHeight="1">
      <c r="A25" s="139" t="s">
        <v>71</v>
      </c>
      <c r="B25" s="139"/>
      <c r="C25" s="140"/>
      <c r="D25" s="89">
        <f>D11+D18</f>
        <v>5403</v>
      </c>
    </row>
    <row r="26" spans="1:4" ht="9.75" customHeight="1">
      <c r="A26" s="12"/>
      <c r="B26" s="12"/>
      <c r="C26" s="12"/>
    </row>
    <row r="27" spans="1:4">
      <c r="A27" s="12"/>
      <c r="B27" s="12"/>
      <c r="C27" s="12"/>
    </row>
    <row r="28" spans="1:4">
      <c r="A28" s="12"/>
      <c r="B28" s="12"/>
      <c r="C28" s="12"/>
    </row>
    <row r="29" spans="1:4">
      <c r="A29" s="12"/>
      <c r="B29" s="12"/>
      <c r="C29" s="12"/>
    </row>
    <row r="30" spans="1:4">
      <c r="A30" s="12"/>
      <c r="B30" s="12"/>
      <c r="C30" s="12"/>
    </row>
  </sheetData>
  <mergeCells count="22">
    <mergeCell ref="C1:D1"/>
    <mergeCell ref="C2:D2"/>
    <mergeCell ref="C3:D3"/>
    <mergeCell ref="C4:D4"/>
    <mergeCell ref="A6:D6"/>
    <mergeCell ref="A8:C8"/>
    <mergeCell ref="A9:C9"/>
    <mergeCell ref="B10:C10"/>
    <mergeCell ref="B11:C11"/>
    <mergeCell ref="B12:C12"/>
    <mergeCell ref="B13:C13"/>
    <mergeCell ref="B14:C14"/>
    <mergeCell ref="B22:C22"/>
    <mergeCell ref="B23:C23"/>
    <mergeCell ref="B24:C24"/>
    <mergeCell ref="A25:C25"/>
    <mergeCell ref="B15:C15"/>
    <mergeCell ref="B16:C16"/>
    <mergeCell ref="B17:C17"/>
    <mergeCell ref="B18:C18"/>
    <mergeCell ref="B20:C20"/>
    <mergeCell ref="B21:C21"/>
  </mergeCells>
  <pageMargins left="0.98425196850393704" right="0.59055118110236227" top="0.19685039370078741" bottom="0.15748031496062992" header="0.15748031496062992" footer="0.15748031496062992"/>
  <pageSetup paperSize="9" scale="95" orientation="portrait" r:id="rId1"/>
  <headerFooter alignWithMargins="0"/>
</worksheet>
</file>

<file path=xl/worksheets/sheet70.xml><?xml version="1.0" encoding="utf-8"?>
<worksheet xmlns="http://schemas.openxmlformats.org/spreadsheetml/2006/main" xmlns:r="http://schemas.openxmlformats.org/officeDocument/2006/relationships">
  <dimension ref="A1:D30"/>
  <sheetViews>
    <sheetView workbookViewId="0">
      <selection activeCell="C7" sqref="C7"/>
    </sheetView>
  </sheetViews>
  <sheetFormatPr defaultRowHeight="18.75"/>
  <cols>
    <col min="1" max="1" width="5.42578125" style="9" customWidth="1"/>
    <col min="2" max="2" width="41.42578125" style="9" customWidth="1"/>
    <col min="3" max="3" width="23.85546875" style="9" customWidth="1"/>
    <col min="4" max="4" width="20" style="6" customWidth="1"/>
    <col min="5" max="16384" width="9.140625" style="9"/>
  </cols>
  <sheetData>
    <row r="1" spans="1:4" s="1" customFormat="1" ht="16.5" customHeight="1">
      <c r="C1" s="130" t="s">
        <v>257</v>
      </c>
      <c r="D1" s="130"/>
    </row>
    <row r="2" spans="1:4" s="1" customFormat="1" ht="20.25" customHeight="1">
      <c r="C2" s="116" t="s">
        <v>1</v>
      </c>
      <c r="D2" s="116"/>
    </row>
    <row r="3" spans="1:4" s="1" customFormat="1" ht="33.75" customHeight="1">
      <c r="C3" s="143" t="s">
        <v>181</v>
      </c>
      <c r="D3" s="143"/>
    </row>
    <row r="4" spans="1:4" s="1" customFormat="1" ht="18" customHeight="1">
      <c r="C4" s="118" t="str">
        <f>прил.1!B4</f>
        <v>от 13.07.2021 № 6/24</v>
      </c>
      <c r="D4" s="118"/>
    </row>
    <row r="5" spans="1:4" s="1" customFormat="1" ht="6.6" customHeight="1">
      <c r="C5" s="4"/>
      <c r="D5" s="3"/>
    </row>
    <row r="6" spans="1:4" s="68" customFormat="1" ht="76.5" customHeight="1">
      <c r="A6" s="144" t="s">
        <v>268</v>
      </c>
      <c r="B6" s="144"/>
      <c r="C6" s="144"/>
      <c r="D6" s="144"/>
    </row>
    <row r="7" spans="1:4" s="1" customFormat="1" ht="27" customHeight="1">
      <c r="D7" s="28"/>
    </row>
    <row r="8" spans="1:4" s="6" customFormat="1" ht="37.9" customHeight="1">
      <c r="A8" s="120" t="s">
        <v>2</v>
      </c>
      <c r="B8" s="120"/>
      <c r="C8" s="120"/>
      <c r="D8" s="5" t="s">
        <v>3</v>
      </c>
    </row>
    <row r="9" spans="1:4" s="71" customFormat="1" ht="13.5" customHeight="1">
      <c r="A9" s="137">
        <v>1</v>
      </c>
      <c r="B9" s="137"/>
      <c r="C9" s="137"/>
      <c r="D9" s="70">
        <v>2</v>
      </c>
    </row>
    <row r="10" spans="1:4" ht="22.15" customHeight="1">
      <c r="A10" s="83" t="s">
        <v>12</v>
      </c>
      <c r="B10" s="141" t="s">
        <v>59</v>
      </c>
      <c r="C10" s="142"/>
      <c r="D10" s="86"/>
    </row>
    <row r="11" spans="1:4" ht="21.75" customHeight="1">
      <c r="A11" s="83" t="s">
        <v>15</v>
      </c>
      <c r="B11" s="141" t="s">
        <v>60</v>
      </c>
      <c r="C11" s="142"/>
      <c r="D11" s="87"/>
    </row>
    <row r="12" spans="1:4" ht="22.15" customHeight="1">
      <c r="A12" s="83" t="s">
        <v>16</v>
      </c>
      <c r="B12" s="141" t="s">
        <v>62</v>
      </c>
      <c r="C12" s="142"/>
      <c r="D12" s="87"/>
    </row>
    <row r="13" spans="1:4" ht="22.15" customHeight="1">
      <c r="A13" s="83" t="s">
        <v>17</v>
      </c>
      <c r="B13" s="141" t="s">
        <v>63</v>
      </c>
      <c r="C13" s="142"/>
      <c r="D13" s="87"/>
    </row>
    <row r="14" spans="1:4" ht="22.15" customHeight="1">
      <c r="A14" s="83" t="s">
        <v>18</v>
      </c>
      <c r="B14" s="141" t="s">
        <v>64</v>
      </c>
      <c r="C14" s="142"/>
      <c r="D14" s="88"/>
    </row>
    <row r="15" spans="1:4" ht="22.15" customHeight="1">
      <c r="A15" s="83" t="s">
        <v>19</v>
      </c>
      <c r="B15" s="141" t="s">
        <v>65</v>
      </c>
      <c r="C15" s="142"/>
      <c r="D15" s="87"/>
    </row>
    <row r="16" spans="1:4" ht="22.15" customHeight="1">
      <c r="A16" s="83" t="s">
        <v>20</v>
      </c>
      <c r="B16" s="141" t="s">
        <v>66</v>
      </c>
      <c r="C16" s="142"/>
      <c r="D16" s="87"/>
    </row>
    <row r="17" spans="1:4" ht="36.75" customHeight="1">
      <c r="A17" s="83" t="s">
        <v>182</v>
      </c>
      <c r="B17" s="141" t="s">
        <v>183</v>
      </c>
      <c r="C17" s="142"/>
      <c r="D17" s="87"/>
    </row>
    <row r="18" spans="1:4" ht="55.15" customHeight="1">
      <c r="A18" s="83" t="s">
        <v>67</v>
      </c>
      <c r="B18" s="141" t="s">
        <v>189</v>
      </c>
      <c r="C18" s="142"/>
      <c r="D18" s="87">
        <f>D21+D22+D20+D23</f>
        <v>5403</v>
      </c>
    </row>
    <row r="19" spans="1:4" ht="18.600000000000001" customHeight="1">
      <c r="A19" s="72"/>
      <c r="B19" s="84" t="s">
        <v>5</v>
      </c>
      <c r="C19" s="85"/>
      <c r="D19" s="87"/>
    </row>
    <row r="20" spans="1:4" ht="21.75" customHeight="1">
      <c r="A20" s="90" t="s">
        <v>190</v>
      </c>
      <c r="B20" s="141" t="s">
        <v>184</v>
      </c>
      <c r="C20" s="142"/>
      <c r="D20" s="87"/>
    </row>
    <row r="21" spans="1:4" ht="21.75" customHeight="1">
      <c r="A21" s="83" t="s">
        <v>185</v>
      </c>
      <c r="B21" s="141" t="s">
        <v>186</v>
      </c>
      <c r="C21" s="142"/>
      <c r="D21" s="87">
        <v>2132</v>
      </c>
    </row>
    <row r="22" spans="1:4" ht="58.5" customHeight="1">
      <c r="A22" s="83" t="s">
        <v>187</v>
      </c>
      <c r="B22" s="141" t="s">
        <v>191</v>
      </c>
      <c r="C22" s="142"/>
      <c r="D22" s="87">
        <v>3271</v>
      </c>
    </row>
    <row r="23" spans="1:4" ht="36.6" customHeight="1">
      <c r="A23" s="83" t="s">
        <v>188</v>
      </c>
      <c r="B23" s="141" t="s">
        <v>192</v>
      </c>
      <c r="C23" s="142"/>
      <c r="D23" s="87"/>
    </row>
    <row r="24" spans="1:4" ht="36" customHeight="1">
      <c r="A24" s="72" t="s">
        <v>69</v>
      </c>
      <c r="B24" s="134" t="s">
        <v>70</v>
      </c>
      <c r="C24" s="135"/>
      <c r="D24" s="87"/>
    </row>
    <row r="25" spans="1:4" s="78" customFormat="1" ht="35.25" customHeight="1">
      <c r="A25" s="139" t="s">
        <v>71</v>
      </c>
      <c r="B25" s="139"/>
      <c r="C25" s="140"/>
      <c r="D25" s="89">
        <f>D11+D18</f>
        <v>5403</v>
      </c>
    </row>
    <row r="26" spans="1:4" ht="9.75" customHeight="1">
      <c r="A26" s="12"/>
      <c r="B26" s="12"/>
      <c r="C26" s="12"/>
    </row>
    <row r="27" spans="1:4">
      <c r="A27" s="12"/>
      <c r="B27" s="12"/>
      <c r="C27" s="12"/>
    </row>
    <row r="28" spans="1:4">
      <c r="A28" s="12"/>
      <c r="B28" s="12"/>
      <c r="C28" s="12"/>
    </row>
    <row r="29" spans="1:4">
      <c r="A29" s="12"/>
      <c r="B29" s="12"/>
      <c r="C29" s="12"/>
    </row>
    <row r="30" spans="1:4">
      <c r="A30" s="12"/>
      <c r="B30" s="12"/>
      <c r="C30" s="12"/>
    </row>
  </sheetData>
  <mergeCells count="22">
    <mergeCell ref="C1:D1"/>
    <mergeCell ref="C2:D2"/>
    <mergeCell ref="C3:D3"/>
    <mergeCell ref="C4:D4"/>
    <mergeCell ref="A6:D6"/>
    <mergeCell ref="A8:C8"/>
    <mergeCell ref="A9:C9"/>
    <mergeCell ref="B10:C10"/>
    <mergeCell ref="B11:C11"/>
    <mergeCell ref="B12:C12"/>
    <mergeCell ref="B13:C13"/>
    <mergeCell ref="B14:C14"/>
    <mergeCell ref="B22:C22"/>
    <mergeCell ref="B23:C23"/>
    <mergeCell ref="B24:C24"/>
    <mergeCell ref="A25:C25"/>
    <mergeCell ref="B15:C15"/>
    <mergeCell ref="B16:C16"/>
    <mergeCell ref="B17:C17"/>
    <mergeCell ref="B18:C18"/>
    <mergeCell ref="B20:C20"/>
    <mergeCell ref="B21:C21"/>
  </mergeCells>
  <pageMargins left="0.98425196850393704" right="0.59055118110236227" top="0.19685039370078741" bottom="0.15748031496062992" header="0.15748031496062992" footer="0.15748031496062992"/>
  <pageSetup paperSize="9" scale="95" orientation="portrait" r:id="rId1"/>
  <headerFooter alignWithMargins="0"/>
</worksheet>
</file>

<file path=xl/worksheets/sheet71.xml><?xml version="1.0" encoding="utf-8"?>
<worksheet xmlns="http://schemas.openxmlformats.org/spreadsheetml/2006/main" xmlns:r="http://schemas.openxmlformats.org/officeDocument/2006/relationships">
  <dimension ref="A1:D30"/>
  <sheetViews>
    <sheetView workbookViewId="0">
      <selection activeCell="C7" sqref="C7"/>
    </sheetView>
  </sheetViews>
  <sheetFormatPr defaultRowHeight="18.75"/>
  <cols>
    <col min="1" max="1" width="5.42578125" style="9" customWidth="1"/>
    <col min="2" max="2" width="41.42578125" style="9" customWidth="1"/>
    <col min="3" max="3" width="23.85546875" style="9" customWidth="1"/>
    <col min="4" max="4" width="20" style="6" customWidth="1"/>
    <col min="5" max="16384" width="9.140625" style="9"/>
  </cols>
  <sheetData>
    <row r="1" spans="1:4" s="1" customFormat="1" ht="16.5" customHeight="1">
      <c r="C1" s="130" t="s">
        <v>258</v>
      </c>
      <c r="D1" s="130"/>
    </row>
    <row r="2" spans="1:4" s="1" customFormat="1" ht="20.25" customHeight="1">
      <c r="C2" s="116" t="s">
        <v>1</v>
      </c>
      <c r="D2" s="116"/>
    </row>
    <row r="3" spans="1:4" s="1" customFormat="1" ht="33.75" customHeight="1">
      <c r="C3" s="143" t="s">
        <v>181</v>
      </c>
      <c r="D3" s="143"/>
    </row>
    <row r="4" spans="1:4" s="1" customFormat="1" ht="18" customHeight="1">
      <c r="C4" s="118" t="str">
        <f>прил.1!B4</f>
        <v>от 13.07.2021 № 6/24</v>
      </c>
      <c r="D4" s="118"/>
    </row>
    <row r="5" spans="1:4" s="1" customFormat="1" ht="6.6" customHeight="1">
      <c r="C5" s="4"/>
      <c r="D5" s="3"/>
    </row>
    <row r="6" spans="1:4" s="68" customFormat="1" ht="76.5" customHeight="1">
      <c r="A6" s="144" t="s">
        <v>267</v>
      </c>
      <c r="B6" s="144"/>
      <c r="C6" s="144"/>
      <c r="D6" s="144"/>
    </row>
    <row r="7" spans="1:4" s="1" customFormat="1" ht="27" customHeight="1">
      <c r="D7" s="28"/>
    </row>
    <row r="8" spans="1:4" s="6" customFormat="1" ht="37.9" customHeight="1">
      <c r="A8" s="120" t="s">
        <v>2</v>
      </c>
      <c r="B8" s="120"/>
      <c r="C8" s="120"/>
      <c r="D8" s="5" t="s">
        <v>3</v>
      </c>
    </row>
    <row r="9" spans="1:4" s="71" customFormat="1" ht="13.5" customHeight="1">
      <c r="A9" s="137">
        <v>1</v>
      </c>
      <c r="B9" s="137"/>
      <c r="C9" s="137"/>
      <c r="D9" s="70">
        <v>2</v>
      </c>
    </row>
    <row r="10" spans="1:4" ht="22.15" customHeight="1">
      <c r="A10" s="83" t="s">
        <v>12</v>
      </c>
      <c r="B10" s="141" t="s">
        <v>59</v>
      </c>
      <c r="C10" s="142"/>
      <c r="D10" s="86"/>
    </row>
    <row r="11" spans="1:4" ht="21.75" customHeight="1">
      <c r="A11" s="83" t="s">
        <v>15</v>
      </c>
      <c r="B11" s="141" t="s">
        <v>60</v>
      </c>
      <c r="C11" s="142"/>
      <c r="D11" s="87"/>
    </row>
    <row r="12" spans="1:4" ht="22.15" customHeight="1">
      <c r="A12" s="83" t="s">
        <v>16</v>
      </c>
      <c r="B12" s="141" t="s">
        <v>62</v>
      </c>
      <c r="C12" s="142"/>
      <c r="D12" s="87"/>
    </row>
    <row r="13" spans="1:4" ht="22.15" customHeight="1">
      <c r="A13" s="83" t="s">
        <v>17</v>
      </c>
      <c r="B13" s="141" t="s">
        <v>63</v>
      </c>
      <c r="C13" s="142"/>
      <c r="D13" s="87"/>
    </row>
    <row r="14" spans="1:4" ht="22.15" customHeight="1">
      <c r="A14" s="83" t="s">
        <v>18</v>
      </c>
      <c r="B14" s="141" t="s">
        <v>64</v>
      </c>
      <c r="C14" s="142"/>
      <c r="D14" s="88"/>
    </row>
    <row r="15" spans="1:4" ht="22.15" customHeight="1">
      <c r="A15" s="83" t="s">
        <v>19</v>
      </c>
      <c r="B15" s="141" t="s">
        <v>65</v>
      </c>
      <c r="C15" s="142"/>
      <c r="D15" s="87"/>
    </row>
    <row r="16" spans="1:4" ht="22.15" customHeight="1">
      <c r="A16" s="83" t="s">
        <v>20</v>
      </c>
      <c r="B16" s="141" t="s">
        <v>66</v>
      </c>
      <c r="C16" s="142"/>
      <c r="D16" s="87"/>
    </row>
    <row r="17" spans="1:4" ht="36.75" customHeight="1">
      <c r="A17" s="83" t="s">
        <v>182</v>
      </c>
      <c r="B17" s="141" t="s">
        <v>183</v>
      </c>
      <c r="C17" s="142"/>
      <c r="D17" s="87"/>
    </row>
    <row r="18" spans="1:4" ht="55.15" customHeight="1">
      <c r="A18" s="83" t="s">
        <v>67</v>
      </c>
      <c r="B18" s="141" t="s">
        <v>189</v>
      </c>
      <c r="C18" s="142"/>
      <c r="D18" s="87">
        <f>D21+D22+D20+D23</f>
        <v>5403</v>
      </c>
    </row>
    <row r="19" spans="1:4" ht="18.600000000000001" customHeight="1">
      <c r="A19" s="72"/>
      <c r="B19" s="84" t="s">
        <v>5</v>
      </c>
      <c r="C19" s="85"/>
      <c r="D19" s="87"/>
    </row>
    <row r="20" spans="1:4" ht="21.75" customHeight="1">
      <c r="A20" s="90" t="s">
        <v>190</v>
      </c>
      <c r="B20" s="141" t="s">
        <v>184</v>
      </c>
      <c r="C20" s="142"/>
      <c r="D20" s="87"/>
    </row>
    <row r="21" spans="1:4" ht="21.75" customHeight="1">
      <c r="A21" s="83" t="s">
        <v>185</v>
      </c>
      <c r="B21" s="141" t="s">
        <v>186</v>
      </c>
      <c r="C21" s="142"/>
      <c r="D21" s="87">
        <v>2132</v>
      </c>
    </row>
    <row r="22" spans="1:4" ht="58.5" customHeight="1">
      <c r="A22" s="83" t="s">
        <v>187</v>
      </c>
      <c r="B22" s="141" t="s">
        <v>191</v>
      </c>
      <c r="C22" s="142"/>
      <c r="D22" s="87">
        <v>3271</v>
      </c>
    </row>
    <row r="23" spans="1:4" ht="36.6" customHeight="1">
      <c r="A23" s="83" t="s">
        <v>188</v>
      </c>
      <c r="B23" s="141" t="s">
        <v>192</v>
      </c>
      <c r="C23" s="142"/>
      <c r="D23" s="87"/>
    </row>
    <row r="24" spans="1:4" ht="36" customHeight="1">
      <c r="A24" s="72" t="s">
        <v>69</v>
      </c>
      <c r="B24" s="134" t="s">
        <v>70</v>
      </c>
      <c r="C24" s="135"/>
      <c r="D24" s="87"/>
    </row>
    <row r="25" spans="1:4" s="78" customFormat="1" ht="35.25" customHeight="1">
      <c r="A25" s="139" t="s">
        <v>71</v>
      </c>
      <c r="B25" s="139"/>
      <c r="C25" s="140"/>
      <c r="D25" s="89">
        <f>D11+D18</f>
        <v>5403</v>
      </c>
    </row>
    <row r="26" spans="1:4" ht="9.75" customHeight="1">
      <c r="A26" s="12"/>
      <c r="B26" s="12"/>
      <c r="C26" s="12"/>
    </row>
    <row r="27" spans="1:4">
      <c r="A27" s="12"/>
      <c r="B27" s="12"/>
      <c r="C27" s="12"/>
    </row>
    <row r="28" spans="1:4">
      <c r="A28" s="12"/>
      <c r="B28" s="12"/>
      <c r="C28" s="12"/>
    </row>
    <row r="29" spans="1:4">
      <c r="A29" s="12"/>
      <c r="B29" s="12"/>
      <c r="C29" s="12"/>
    </row>
    <row r="30" spans="1:4">
      <c r="A30" s="12"/>
      <c r="B30" s="12"/>
      <c r="C30" s="12"/>
    </row>
  </sheetData>
  <mergeCells count="22">
    <mergeCell ref="C1:D1"/>
    <mergeCell ref="C2:D2"/>
    <mergeCell ref="C3:D3"/>
    <mergeCell ref="C4:D4"/>
    <mergeCell ref="A6:D6"/>
    <mergeCell ref="A8:C8"/>
    <mergeCell ref="A9:C9"/>
    <mergeCell ref="B10:C10"/>
    <mergeCell ref="B11:C11"/>
    <mergeCell ref="B12:C12"/>
    <mergeCell ref="B13:C13"/>
    <mergeCell ref="B14:C14"/>
    <mergeCell ref="B22:C22"/>
    <mergeCell ref="B23:C23"/>
    <mergeCell ref="B24:C24"/>
    <mergeCell ref="A25:C25"/>
    <mergeCell ref="B15:C15"/>
    <mergeCell ref="B16:C16"/>
    <mergeCell ref="B17:C17"/>
    <mergeCell ref="B18:C18"/>
    <mergeCell ref="B20:C20"/>
    <mergeCell ref="B21:C21"/>
  </mergeCells>
  <pageMargins left="0.98425196850393704" right="0.59055118110236227" top="0.19685039370078741" bottom="0.15748031496062992" header="0.15748031496062992" footer="0.15748031496062992"/>
  <pageSetup paperSize="9" scale="95" orientation="portrait" r:id="rId1"/>
  <headerFooter alignWithMargins="0"/>
</worksheet>
</file>

<file path=xl/worksheets/sheet72.xml><?xml version="1.0" encoding="utf-8"?>
<worksheet xmlns="http://schemas.openxmlformats.org/spreadsheetml/2006/main" xmlns:r="http://schemas.openxmlformats.org/officeDocument/2006/relationships">
  <dimension ref="A1:D30"/>
  <sheetViews>
    <sheetView workbookViewId="0">
      <selection activeCell="C7" sqref="C7"/>
    </sheetView>
  </sheetViews>
  <sheetFormatPr defaultRowHeight="18.75"/>
  <cols>
    <col min="1" max="1" width="5.42578125" style="9" customWidth="1"/>
    <col min="2" max="2" width="41.42578125" style="9" customWidth="1"/>
    <col min="3" max="3" width="23.85546875" style="9" customWidth="1"/>
    <col min="4" max="4" width="20" style="6" customWidth="1"/>
    <col min="5" max="16384" width="9.140625" style="9"/>
  </cols>
  <sheetData>
    <row r="1" spans="1:4" s="1" customFormat="1" ht="16.5" customHeight="1">
      <c r="C1" s="130" t="s">
        <v>259</v>
      </c>
      <c r="D1" s="130"/>
    </row>
    <row r="2" spans="1:4" s="1" customFormat="1" ht="20.25" customHeight="1">
      <c r="C2" s="116" t="s">
        <v>1</v>
      </c>
      <c r="D2" s="116"/>
    </row>
    <row r="3" spans="1:4" s="1" customFormat="1" ht="33.75" customHeight="1">
      <c r="C3" s="143" t="s">
        <v>181</v>
      </c>
      <c r="D3" s="143"/>
    </row>
    <row r="4" spans="1:4" s="1" customFormat="1" ht="18" customHeight="1">
      <c r="C4" s="118" t="str">
        <f>прил.1!B4</f>
        <v>от 13.07.2021 № 6/24</v>
      </c>
      <c r="D4" s="118"/>
    </row>
    <row r="5" spans="1:4" s="1" customFormat="1" ht="6.6" customHeight="1">
      <c r="C5" s="4"/>
      <c r="D5" s="3"/>
    </row>
    <row r="6" spans="1:4" s="68" customFormat="1" ht="76.5" customHeight="1">
      <c r="A6" s="144" t="s">
        <v>266</v>
      </c>
      <c r="B6" s="144"/>
      <c r="C6" s="144"/>
      <c r="D6" s="144"/>
    </row>
    <row r="7" spans="1:4" s="1" customFormat="1" ht="27" customHeight="1">
      <c r="D7" s="28"/>
    </row>
    <row r="8" spans="1:4" s="6" customFormat="1" ht="37.9" customHeight="1">
      <c r="A8" s="120" t="s">
        <v>2</v>
      </c>
      <c r="B8" s="120"/>
      <c r="C8" s="120"/>
      <c r="D8" s="5" t="s">
        <v>3</v>
      </c>
    </row>
    <row r="9" spans="1:4" s="71" customFormat="1" ht="13.5" customHeight="1">
      <c r="A9" s="137">
        <v>1</v>
      </c>
      <c r="B9" s="137"/>
      <c r="C9" s="137"/>
      <c r="D9" s="70">
        <v>2</v>
      </c>
    </row>
    <row r="10" spans="1:4" ht="22.15" customHeight="1">
      <c r="A10" s="83" t="s">
        <v>12</v>
      </c>
      <c r="B10" s="141" t="s">
        <v>59</v>
      </c>
      <c r="C10" s="142"/>
      <c r="D10" s="86"/>
    </row>
    <row r="11" spans="1:4" ht="21.75" customHeight="1">
      <c r="A11" s="83" t="s">
        <v>15</v>
      </c>
      <c r="B11" s="141" t="s">
        <v>60</v>
      </c>
      <c r="C11" s="142"/>
      <c r="D11" s="87"/>
    </row>
    <row r="12" spans="1:4" ht="22.15" customHeight="1">
      <c r="A12" s="83" t="s">
        <v>16</v>
      </c>
      <c r="B12" s="141" t="s">
        <v>62</v>
      </c>
      <c r="C12" s="142"/>
      <c r="D12" s="87"/>
    </row>
    <row r="13" spans="1:4" ht="22.15" customHeight="1">
      <c r="A13" s="83" t="s">
        <v>17</v>
      </c>
      <c r="B13" s="141" t="s">
        <v>63</v>
      </c>
      <c r="C13" s="142"/>
      <c r="D13" s="87"/>
    </row>
    <row r="14" spans="1:4" ht="22.15" customHeight="1">
      <c r="A14" s="83" t="s">
        <v>18</v>
      </c>
      <c r="B14" s="141" t="s">
        <v>64</v>
      </c>
      <c r="C14" s="142"/>
      <c r="D14" s="88"/>
    </row>
    <row r="15" spans="1:4" ht="22.15" customHeight="1">
      <c r="A15" s="83" t="s">
        <v>19</v>
      </c>
      <c r="B15" s="141" t="s">
        <v>65</v>
      </c>
      <c r="C15" s="142"/>
      <c r="D15" s="87"/>
    </row>
    <row r="16" spans="1:4" ht="22.15" customHeight="1">
      <c r="A16" s="83" t="s">
        <v>20</v>
      </c>
      <c r="B16" s="141" t="s">
        <v>66</v>
      </c>
      <c r="C16" s="142"/>
      <c r="D16" s="87"/>
    </row>
    <row r="17" spans="1:4" ht="36.75" customHeight="1">
      <c r="A17" s="83" t="s">
        <v>182</v>
      </c>
      <c r="B17" s="141" t="s">
        <v>183</v>
      </c>
      <c r="C17" s="142"/>
      <c r="D17" s="87"/>
    </row>
    <row r="18" spans="1:4" ht="55.15" customHeight="1">
      <c r="A18" s="83" t="s">
        <v>67</v>
      </c>
      <c r="B18" s="141" t="s">
        <v>189</v>
      </c>
      <c r="C18" s="142"/>
      <c r="D18" s="87">
        <f>D21+D22+D20+D23</f>
        <v>5403</v>
      </c>
    </row>
    <row r="19" spans="1:4" ht="18.600000000000001" customHeight="1">
      <c r="A19" s="72"/>
      <c r="B19" s="84" t="s">
        <v>5</v>
      </c>
      <c r="C19" s="85"/>
      <c r="D19" s="87"/>
    </row>
    <row r="20" spans="1:4" ht="21.75" customHeight="1">
      <c r="A20" s="90" t="s">
        <v>190</v>
      </c>
      <c r="B20" s="141" t="s">
        <v>184</v>
      </c>
      <c r="C20" s="142"/>
      <c r="D20" s="87"/>
    </row>
    <row r="21" spans="1:4" ht="21.75" customHeight="1">
      <c r="A21" s="83" t="s">
        <v>185</v>
      </c>
      <c r="B21" s="141" t="s">
        <v>186</v>
      </c>
      <c r="C21" s="142"/>
      <c r="D21" s="87">
        <v>2132</v>
      </c>
    </row>
    <row r="22" spans="1:4" ht="58.5" customHeight="1">
      <c r="A22" s="83" t="s">
        <v>187</v>
      </c>
      <c r="B22" s="141" t="s">
        <v>191</v>
      </c>
      <c r="C22" s="142"/>
      <c r="D22" s="87">
        <v>3271</v>
      </c>
    </row>
    <row r="23" spans="1:4" ht="36.6" customHeight="1">
      <c r="A23" s="83" t="s">
        <v>188</v>
      </c>
      <c r="B23" s="141" t="s">
        <v>192</v>
      </c>
      <c r="C23" s="142"/>
      <c r="D23" s="87"/>
    </row>
    <row r="24" spans="1:4" ht="36" customHeight="1">
      <c r="A24" s="72" t="s">
        <v>69</v>
      </c>
      <c r="B24" s="134" t="s">
        <v>70</v>
      </c>
      <c r="C24" s="135"/>
      <c r="D24" s="87"/>
    </row>
    <row r="25" spans="1:4" s="78" customFormat="1" ht="35.25" customHeight="1">
      <c r="A25" s="139" t="s">
        <v>71</v>
      </c>
      <c r="B25" s="139"/>
      <c r="C25" s="140"/>
      <c r="D25" s="89">
        <f>D11+D18</f>
        <v>5403</v>
      </c>
    </row>
    <row r="26" spans="1:4" ht="9.75" customHeight="1">
      <c r="A26" s="12"/>
      <c r="B26" s="12"/>
      <c r="C26" s="12"/>
    </row>
    <row r="27" spans="1:4">
      <c r="A27" s="12"/>
      <c r="B27" s="12"/>
      <c r="C27" s="12"/>
    </row>
    <row r="28" spans="1:4">
      <c r="A28" s="12"/>
      <c r="B28" s="12"/>
      <c r="C28" s="12"/>
    </row>
    <row r="29" spans="1:4">
      <c r="A29" s="12"/>
      <c r="B29" s="12"/>
      <c r="C29" s="12"/>
    </row>
    <row r="30" spans="1:4">
      <c r="A30" s="12"/>
      <c r="B30" s="12"/>
      <c r="C30" s="12"/>
    </row>
  </sheetData>
  <mergeCells count="22">
    <mergeCell ref="C1:D1"/>
    <mergeCell ref="C2:D2"/>
    <mergeCell ref="C3:D3"/>
    <mergeCell ref="C4:D4"/>
    <mergeCell ref="A6:D6"/>
    <mergeCell ref="A8:C8"/>
    <mergeCell ref="A9:C9"/>
    <mergeCell ref="B10:C10"/>
    <mergeCell ref="B11:C11"/>
    <mergeCell ref="B12:C12"/>
    <mergeCell ref="B13:C13"/>
    <mergeCell ref="B14:C14"/>
    <mergeCell ref="B22:C22"/>
    <mergeCell ref="B23:C23"/>
    <mergeCell ref="B24:C24"/>
    <mergeCell ref="A25:C25"/>
    <mergeCell ref="B15:C15"/>
    <mergeCell ref="B16:C16"/>
    <mergeCell ref="B17:C17"/>
    <mergeCell ref="B18:C18"/>
    <mergeCell ref="B20:C20"/>
    <mergeCell ref="B21:C21"/>
  </mergeCells>
  <pageMargins left="0.98425196850393704" right="0.59055118110236227" top="0.19685039370078741" bottom="0.15748031496062992" header="0.15748031496062992" footer="0.15748031496062992"/>
  <pageSetup paperSize="9" scale="95" orientation="portrait" r:id="rId1"/>
  <headerFooter alignWithMargins="0"/>
</worksheet>
</file>

<file path=xl/worksheets/sheet73.xml><?xml version="1.0" encoding="utf-8"?>
<worksheet xmlns="http://schemas.openxmlformats.org/spreadsheetml/2006/main" xmlns:r="http://schemas.openxmlformats.org/officeDocument/2006/relationships">
  <dimension ref="A1:D30"/>
  <sheetViews>
    <sheetView topLeftCell="A13" workbookViewId="0">
      <selection activeCell="C7" sqref="C7"/>
    </sheetView>
  </sheetViews>
  <sheetFormatPr defaultRowHeight="18.75"/>
  <cols>
    <col min="1" max="1" width="5.42578125" style="9" customWidth="1"/>
    <col min="2" max="2" width="41.42578125" style="9" customWidth="1"/>
    <col min="3" max="3" width="23.85546875" style="9" customWidth="1"/>
    <col min="4" max="4" width="20" style="6" customWidth="1"/>
    <col min="5" max="16384" width="9.140625" style="9"/>
  </cols>
  <sheetData>
    <row r="1" spans="1:4" s="1" customFormat="1" ht="16.5" customHeight="1">
      <c r="C1" s="130" t="s">
        <v>260</v>
      </c>
      <c r="D1" s="130"/>
    </row>
    <row r="2" spans="1:4" s="1" customFormat="1" ht="20.25" customHeight="1">
      <c r="C2" s="116" t="s">
        <v>1</v>
      </c>
      <c r="D2" s="116"/>
    </row>
    <row r="3" spans="1:4" s="1" customFormat="1" ht="33.75" customHeight="1">
      <c r="C3" s="143" t="s">
        <v>181</v>
      </c>
      <c r="D3" s="143"/>
    </row>
    <row r="4" spans="1:4" s="1" customFormat="1" ht="18" customHeight="1">
      <c r="C4" s="118" t="str">
        <f>прил.1!B4</f>
        <v>от 13.07.2021 № 6/24</v>
      </c>
      <c r="D4" s="118"/>
    </row>
    <row r="5" spans="1:4" s="1" customFormat="1" ht="6.6" customHeight="1">
      <c r="C5" s="4"/>
      <c r="D5" s="3"/>
    </row>
    <row r="6" spans="1:4" s="68" customFormat="1" ht="76.5" customHeight="1">
      <c r="A6" s="144" t="s">
        <v>265</v>
      </c>
      <c r="B6" s="144"/>
      <c r="C6" s="144"/>
      <c r="D6" s="144"/>
    </row>
    <row r="7" spans="1:4" s="1" customFormat="1" ht="27" customHeight="1">
      <c r="D7" s="28"/>
    </row>
    <row r="8" spans="1:4" s="6" customFormat="1" ht="37.9" customHeight="1">
      <c r="A8" s="120" t="s">
        <v>2</v>
      </c>
      <c r="B8" s="120"/>
      <c r="C8" s="120"/>
      <c r="D8" s="5" t="s">
        <v>3</v>
      </c>
    </row>
    <row r="9" spans="1:4" s="71" customFormat="1" ht="13.5" customHeight="1">
      <c r="A9" s="137">
        <v>1</v>
      </c>
      <c r="B9" s="137"/>
      <c r="C9" s="137"/>
      <c r="D9" s="70">
        <v>2</v>
      </c>
    </row>
    <row r="10" spans="1:4" ht="22.15" customHeight="1">
      <c r="A10" s="83" t="s">
        <v>12</v>
      </c>
      <c r="B10" s="141" t="s">
        <v>59</v>
      </c>
      <c r="C10" s="142"/>
      <c r="D10" s="86"/>
    </row>
    <row r="11" spans="1:4" ht="21.75" customHeight="1">
      <c r="A11" s="83" t="s">
        <v>15</v>
      </c>
      <c r="B11" s="141" t="s">
        <v>60</v>
      </c>
      <c r="C11" s="142"/>
      <c r="D11" s="87"/>
    </row>
    <row r="12" spans="1:4" ht="22.15" customHeight="1">
      <c r="A12" s="83" t="s">
        <v>16</v>
      </c>
      <c r="B12" s="141" t="s">
        <v>62</v>
      </c>
      <c r="C12" s="142"/>
      <c r="D12" s="87"/>
    </row>
    <row r="13" spans="1:4" ht="22.15" customHeight="1">
      <c r="A13" s="83" t="s">
        <v>17</v>
      </c>
      <c r="B13" s="141" t="s">
        <v>63</v>
      </c>
      <c r="C13" s="142"/>
      <c r="D13" s="87"/>
    </row>
    <row r="14" spans="1:4" ht="22.15" customHeight="1">
      <c r="A14" s="83" t="s">
        <v>18</v>
      </c>
      <c r="B14" s="141" t="s">
        <v>64</v>
      </c>
      <c r="C14" s="142"/>
      <c r="D14" s="88"/>
    </row>
    <row r="15" spans="1:4" ht="22.15" customHeight="1">
      <c r="A15" s="83" t="s">
        <v>19</v>
      </c>
      <c r="B15" s="141" t="s">
        <v>65</v>
      </c>
      <c r="C15" s="142"/>
      <c r="D15" s="87"/>
    </row>
    <row r="16" spans="1:4" ht="22.15" customHeight="1">
      <c r="A16" s="83" t="s">
        <v>20</v>
      </c>
      <c r="B16" s="141" t="s">
        <v>66</v>
      </c>
      <c r="C16" s="142"/>
      <c r="D16" s="87"/>
    </row>
    <row r="17" spans="1:4" ht="36.75" customHeight="1">
      <c r="A17" s="83" t="s">
        <v>182</v>
      </c>
      <c r="B17" s="141" t="s">
        <v>183</v>
      </c>
      <c r="C17" s="142"/>
      <c r="D17" s="87"/>
    </row>
    <row r="18" spans="1:4" ht="55.15" customHeight="1">
      <c r="A18" s="83" t="s">
        <v>67</v>
      </c>
      <c r="B18" s="141" t="s">
        <v>189</v>
      </c>
      <c r="C18" s="142"/>
      <c r="D18" s="87">
        <f>D21+D22+D20+D23</f>
        <v>5403</v>
      </c>
    </row>
    <row r="19" spans="1:4" ht="18.600000000000001" customHeight="1">
      <c r="A19" s="72"/>
      <c r="B19" s="84" t="s">
        <v>5</v>
      </c>
      <c r="C19" s="85"/>
      <c r="D19" s="87"/>
    </row>
    <row r="20" spans="1:4" ht="21.75" customHeight="1">
      <c r="A20" s="90" t="s">
        <v>190</v>
      </c>
      <c r="B20" s="141" t="s">
        <v>184</v>
      </c>
      <c r="C20" s="142"/>
      <c r="D20" s="87"/>
    </row>
    <row r="21" spans="1:4" ht="21.75" customHeight="1">
      <c r="A21" s="83" t="s">
        <v>185</v>
      </c>
      <c r="B21" s="141" t="s">
        <v>186</v>
      </c>
      <c r="C21" s="142"/>
      <c r="D21" s="87">
        <v>2132</v>
      </c>
    </row>
    <row r="22" spans="1:4" ht="58.5" customHeight="1">
      <c r="A22" s="83" t="s">
        <v>187</v>
      </c>
      <c r="B22" s="141" t="s">
        <v>191</v>
      </c>
      <c r="C22" s="142"/>
      <c r="D22" s="87">
        <v>3271</v>
      </c>
    </row>
    <row r="23" spans="1:4" ht="36.6" customHeight="1">
      <c r="A23" s="83" t="s">
        <v>188</v>
      </c>
      <c r="B23" s="141" t="s">
        <v>192</v>
      </c>
      <c r="C23" s="142"/>
      <c r="D23" s="87"/>
    </row>
    <row r="24" spans="1:4" ht="36" customHeight="1">
      <c r="A24" s="72" t="s">
        <v>69</v>
      </c>
      <c r="B24" s="134" t="s">
        <v>70</v>
      </c>
      <c r="C24" s="135"/>
      <c r="D24" s="87"/>
    </row>
    <row r="25" spans="1:4" s="78" customFormat="1" ht="35.25" customHeight="1">
      <c r="A25" s="139" t="s">
        <v>71</v>
      </c>
      <c r="B25" s="139"/>
      <c r="C25" s="140"/>
      <c r="D25" s="89">
        <f>D11+D18</f>
        <v>5403</v>
      </c>
    </row>
    <row r="26" spans="1:4" ht="9.75" customHeight="1">
      <c r="A26" s="12"/>
      <c r="B26" s="12"/>
      <c r="C26" s="12"/>
    </row>
    <row r="27" spans="1:4">
      <c r="A27" s="12"/>
      <c r="B27" s="12"/>
      <c r="C27" s="12"/>
    </row>
    <row r="28" spans="1:4">
      <c r="A28" s="12"/>
      <c r="B28" s="12"/>
      <c r="C28" s="12"/>
    </row>
    <row r="29" spans="1:4">
      <c r="A29" s="12"/>
      <c r="B29" s="12"/>
      <c r="C29" s="12"/>
    </row>
    <row r="30" spans="1:4">
      <c r="A30" s="12"/>
      <c r="B30" s="12"/>
      <c r="C30" s="12"/>
    </row>
  </sheetData>
  <mergeCells count="22">
    <mergeCell ref="C1:D1"/>
    <mergeCell ref="C2:D2"/>
    <mergeCell ref="C3:D3"/>
    <mergeCell ref="C4:D4"/>
    <mergeCell ref="A6:D6"/>
    <mergeCell ref="A8:C8"/>
    <mergeCell ref="A9:C9"/>
    <mergeCell ref="B10:C10"/>
    <mergeCell ref="B11:C11"/>
    <mergeCell ref="B12:C12"/>
    <mergeCell ref="B13:C13"/>
    <mergeCell ref="B14:C14"/>
    <mergeCell ref="B22:C22"/>
    <mergeCell ref="B23:C23"/>
    <mergeCell ref="B24:C24"/>
    <mergeCell ref="A25:C25"/>
    <mergeCell ref="B15:C15"/>
    <mergeCell ref="B16:C16"/>
    <mergeCell ref="B17:C17"/>
    <mergeCell ref="B18:C18"/>
    <mergeCell ref="B20:C20"/>
    <mergeCell ref="B21:C21"/>
  </mergeCells>
  <pageMargins left="0.98425196850393704" right="0.59055118110236227" top="0.19685039370078741" bottom="0.15748031496062992" header="0.15748031496062992" footer="0.15748031496062992"/>
  <pageSetup paperSize="9" scale="95" orientation="portrait" r:id="rId1"/>
  <headerFooter alignWithMargins="0"/>
</worksheet>
</file>

<file path=xl/worksheets/sheet74.xml><?xml version="1.0" encoding="utf-8"?>
<worksheet xmlns="http://schemas.openxmlformats.org/spreadsheetml/2006/main" xmlns:r="http://schemas.openxmlformats.org/officeDocument/2006/relationships">
  <dimension ref="A1:D30"/>
  <sheetViews>
    <sheetView workbookViewId="0">
      <selection activeCell="H20" sqref="H20"/>
    </sheetView>
  </sheetViews>
  <sheetFormatPr defaultRowHeight="18.75"/>
  <cols>
    <col min="1" max="1" width="5.42578125" style="9" customWidth="1"/>
    <col min="2" max="2" width="41.42578125" style="9" customWidth="1"/>
    <col min="3" max="3" width="23.85546875" style="9" customWidth="1"/>
    <col min="4" max="4" width="20" style="6" customWidth="1"/>
    <col min="5" max="16384" width="9.140625" style="9"/>
  </cols>
  <sheetData>
    <row r="1" spans="1:4" s="1" customFormat="1" ht="16.5" customHeight="1">
      <c r="C1" s="130" t="s">
        <v>261</v>
      </c>
      <c r="D1" s="130"/>
    </row>
    <row r="2" spans="1:4" s="1" customFormat="1" ht="20.25" customHeight="1">
      <c r="C2" s="116" t="s">
        <v>1</v>
      </c>
      <c r="D2" s="116"/>
    </row>
    <row r="3" spans="1:4" s="1" customFormat="1" ht="33.75" customHeight="1">
      <c r="C3" s="143" t="s">
        <v>181</v>
      </c>
      <c r="D3" s="143"/>
    </row>
    <row r="4" spans="1:4" s="1" customFormat="1" ht="18" customHeight="1">
      <c r="C4" s="118" t="str">
        <f>прил.1!B4</f>
        <v>от 13.07.2021 № 6/24</v>
      </c>
      <c r="D4" s="118"/>
    </row>
    <row r="5" spans="1:4" s="1" customFormat="1" ht="6.6" customHeight="1">
      <c r="C5" s="4"/>
      <c r="D5" s="3"/>
    </row>
    <row r="6" spans="1:4" s="68" customFormat="1" ht="76.5" customHeight="1">
      <c r="A6" s="144" t="s">
        <v>264</v>
      </c>
      <c r="B6" s="144"/>
      <c r="C6" s="144"/>
      <c r="D6" s="144"/>
    </row>
    <row r="7" spans="1:4" s="1" customFormat="1" ht="27" customHeight="1">
      <c r="D7" s="28"/>
    </row>
    <row r="8" spans="1:4" s="6" customFormat="1" ht="37.9" customHeight="1">
      <c r="A8" s="120" t="s">
        <v>2</v>
      </c>
      <c r="B8" s="120"/>
      <c r="C8" s="120"/>
      <c r="D8" s="5" t="s">
        <v>3</v>
      </c>
    </row>
    <row r="9" spans="1:4" s="71" customFormat="1" ht="13.5" customHeight="1">
      <c r="A9" s="137">
        <v>1</v>
      </c>
      <c r="B9" s="137"/>
      <c r="C9" s="137"/>
      <c r="D9" s="70">
        <v>2</v>
      </c>
    </row>
    <row r="10" spans="1:4" ht="22.15" customHeight="1">
      <c r="A10" s="83" t="s">
        <v>12</v>
      </c>
      <c r="B10" s="141" t="s">
        <v>59</v>
      </c>
      <c r="C10" s="142"/>
      <c r="D10" s="86"/>
    </row>
    <row r="11" spans="1:4" ht="21.75" customHeight="1">
      <c r="A11" s="83" t="s">
        <v>15</v>
      </c>
      <c r="B11" s="141" t="s">
        <v>60</v>
      </c>
      <c r="C11" s="142"/>
      <c r="D11" s="87"/>
    </row>
    <row r="12" spans="1:4" ht="22.15" customHeight="1">
      <c r="A12" s="83" t="s">
        <v>16</v>
      </c>
      <c r="B12" s="141" t="s">
        <v>62</v>
      </c>
      <c r="C12" s="142"/>
      <c r="D12" s="87"/>
    </row>
    <row r="13" spans="1:4" ht="22.15" customHeight="1">
      <c r="A13" s="83" t="s">
        <v>17</v>
      </c>
      <c r="B13" s="141" t="s">
        <v>63</v>
      </c>
      <c r="C13" s="142"/>
      <c r="D13" s="87"/>
    </row>
    <row r="14" spans="1:4" ht="22.15" customHeight="1">
      <c r="A14" s="83" t="s">
        <v>18</v>
      </c>
      <c r="B14" s="141" t="s">
        <v>64</v>
      </c>
      <c r="C14" s="142"/>
      <c r="D14" s="88"/>
    </row>
    <row r="15" spans="1:4" ht="22.15" customHeight="1">
      <c r="A15" s="83" t="s">
        <v>19</v>
      </c>
      <c r="B15" s="141" t="s">
        <v>65</v>
      </c>
      <c r="C15" s="142"/>
      <c r="D15" s="87"/>
    </row>
    <row r="16" spans="1:4" ht="22.15" customHeight="1">
      <c r="A16" s="83" t="s">
        <v>20</v>
      </c>
      <c r="B16" s="141" t="s">
        <v>66</v>
      </c>
      <c r="C16" s="142"/>
      <c r="D16" s="87"/>
    </row>
    <row r="17" spans="1:4" ht="36.75" customHeight="1">
      <c r="A17" s="83" t="s">
        <v>182</v>
      </c>
      <c r="B17" s="141" t="s">
        <v>183</v>
      </c>
      <c r="C17" s="142"/>
      <c r="D17" s="87"/>
    </row>
    <row r="18" spans="1:4" ht="55.15" customHeight="1">
      <c r="A18" s="83" t="s">
        <v>67</v>
      </c>
      <c r="B18" s="141" t="s">
        <v>189</v>
      </c>
      <c r="C18" s="142"/>
      <c r="D18" s="87">
        <f>D21+D22+D20+D23</f>
        <v>5403</v>
      </c>
    </row>
    <row r="19" spans="1:4" ht="18.600000000000001" customHeight="1">
      <c r="A19" s="72"/>
      <c r="B19" s="84" t="s">
        <v>5</v>
      </c>
      <c r="C19" s="85"/>
      <c r="D19" s="87"/>
    </row>
    <row r="20" spans="1:4" ht="21.75" customHeight="1">
      <c r="A20" s="90" t="s">
        <v>190</v>
      </c>
      <c r="B20" s="141" t="s">
        <v>184</v>
      </c>
      <c r="C20" s="142"/>
      <c r="D20" s="87"/>
    </row>
    <row r="21" spans="1:4" ht="21.75" customHeight="1">
      <c r="A21" s="83" t="s">
        <v>185</v>
      </c>
      <c r="B21" s="141" t="s">
        <v>186</v>
      </c>
      <c r="C21" s="142"/>
      <c r="D21" s="87">
        <v>2132</v>
      </c>
    </row>
    <row r="22" spans="1:4" ht="58.5" customHeight="1">
      <c r="A22" s="83" t="s">
        <v>187</v>
      </c>
      <c r="B22" s="141" t="s">
        <v>191</v>
      </c>
      <c r="C22" s="142"/>
      <c r="D22" s="87">
        <v>3271</v>
      </c>
    </row>
    <row r="23" spans="1:4" ht="36.6" customHeight="1">
      <c r="A23" s="83" t="s">
        <v>188</v>
      </c>
      <c r="B23" s="141" t="s">
        <v>192</v>
      </c>
      <c r="C23" s="142"/>
      <c r="D23" s="87"/>
    </row>
    <row r="24" spans="1:4" ht="36" customHeight="1">
      <c r="A24" s="72" t="s">
        <v>69</v>
      </c>
      <c r="B24" s="134" t="s">
        <v>70</v>
      </c>
      <c r="C24" s="135"/>
      <c r="D24" s="87"/>
    </row>
    <row r="25" spans="1:4" s="78" customFormat="1" ht="35.25" customHeight="1">
      <c r="A25" s="139" t="s">
        <v>71</v>
      </c>
      <c r="B25" s="139"/>
      <c r="C25" s="140"/>
      <c r="D25" s="89">
        <f>D11+D18</f>
        <v>5403</v>
      </c>
    </row>
    <row r="26" spans="1:4" ht="9.75" customHeight="1">
      <c r="A26" s="12"/>
      <c r="B26" s="12"/>
      <c r="C26" s="12"/>
    </row>
    <row r="27" spans="1:4">
      <c r="A27" s="12"/>
      <c r="B27" s="12"/>
      <c r="C27" s="12"/>
    </row>
    <row r="28" spans="1:4">
      <c r="A28" s="12"/>
      <c r="B28" s="12"/>
      <c r="C28" s="12"/>
    </row>
    <row r="29" spans="1:4">
      <c r="A29" s="12"/>
      <c r="B29" s="12"/>
      <c r="C29" s="12"/>
    </row>
    <row r="30" spans="1:4">
      <c r="A30" s="12"/>
      <c r="B30" s="12"/>
      <c r="C30" s="12"/>
    </row>
  </sheetData>
  <mergeCells count="22">
    <mergeCell ref="C1:D1"/>
    <mergeCell ref="C2:D2"/>
    <mergeCell ref="C3:D3"/>
    <mergeCell ref="C4:D4"/>
    <mergeCell ref="A6:D6"/>
    <mergeCell ref="A8:C8"/>
    <mergeCell ref="A9:C9"/>
    <mergeCell ref="B10:C10"/>
    <mergeCell ref="B11:C11"/>
    <mergeCell ref="B12:C12"/>
    <mergeCell ref="B13:C13"/>
    <mergeCell ref="B14:C14"/>
    <mergeCell ref="B22:C22"/>
    <mergeCell ref="B23:C23"/>
    <mergeCell ref="B24:C24"/>
    <mergeCell ref="A25:C25"/>
    <mergeCell ref="B15:C15"/>
    <mergeCell ref="B16:C16"/>
    <mergeCell ref="B17:C17"/>
    <mergeCell ref="B18:C18"/>
    <mergeCell ref="B20:C20"/>
    <mergeCell ref="B21:C21"/>
  </mergeCells>
  <pageMargins left="0.98425196850393704" right="0.59055118110236227" top="0.19685039370078741" bottom="0.15748031496062992" header="0.15748031496062992" footer="0.15748031496062992"/>
  <pageSetup paperSize="9" scale="95" orientation="portrait" r:id="rId1"/>
  <headerFooter alignWithMargins="0"/>
</worksheet>
</file>

<file path=xl/worksheets/sheet7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97"/>
  <sheetViews>
    <sheetView topLeftCell="A81" workbookViewId="0">
      <selection activeCell="M94" sqref="M94"/>
    </sheetView>
  </sheetViews>
  <sheetFormatPr defaultColWidth="8.85546875" defaultRowHeight="15"/>
  <cols>
    <col min="1" max="1" width="4.7109375" style="98" customWidth="1"/>
    <col min="2" max="2" width="8.85546875" style="91"/>
    <col min="3" max="3" width="17.140625" style="91" customWidth="1"/>
    <col min="4" max="4" width="8.85546875" style="91"/>
    <col min="5" max="5" width="0.28515625" style="91" customWidth="1"/>
    <col min="6" max="6" width="5.85546875" style="91" customWidth="1"/>
    <col min="7" max="7" width="8.85546875" style="91" hidden="1" customWidth="1"/>
    <col min="8" max="8" width="8.85546875" style="91"/>
    <col min="9" max="9" width="8.85546875" style="91" customWidth="1"/>
    <col min="10" max="10" width="4.7109375" style="91" customWidth="1"/>
    <col min="11" max="12" width="17" style="91" customWidth="1"/>
    <col min="13" max="13" width="17" style="103" customWidth="1"/>
    <col min="14" max="16384" width="8.85546875" style="91"/>
  </cols>
  <sheetData>
    <row r="1" spans="1:13" ht="78.599999999999994" hidden="1" customHeight="1">
      <c r="H1" s="158"/>
      <c r="I1" s="158"/>
      <c r="J1" s="158"/>
      <c r="K1" s="158"/>
      <c r="L1" s="158"/>
      <c r="M1" s="158"/>
    </row>
    <row r="2" spans="1:13" hidden="1"/>
    <row r="3" spans="1:13" hidden="1"/>
    <row r="4" spans="1:13" ht="18" customHeight="1">
      <c r="H4" s="97"/>
      <c r="I4" s="97"/>
      <c r="J4" s="97"/>
      <c r="K4" s="164" t="s">
        <v>342</v>
      </c>
      <c r="L4" s="164"/>
      <c r="M4" s="164"/>
    </row>
    <row r="5" spans="1:13" s="32" customFormat="1" ht="15.6" customHeight="1">
      <c r="A5" s="98"/>
      <c r="K5" s="148" t="s">
        <v>1</v>
      </c>
      <c r="L5" s="148"/>
      <c r="M5" s="148"/>
    </row>
    <row r="6" spans="1:13" s="32" customFormat="1" ht="15.75" customHeight="1">
      <c r="A6" s="98"/>
      <c r="K6" s="148" t="s">
        <v>343</v>
      </c>
      <c r="L6" s="148"/>
      <c r="M6" s="148"/>
    </row>
    <row r="7" spans="1:13" ht="15.6" customHeight="1">
      <c r="H7" s="32"/>
      <c r="I7" s="32"/>
      <c r="J7" s="32"/>
      <c r="K7" s="148" t="s">
        <v>344</v>
      </c>
      <c r="L7" s="148"/>
      <c r="M7" s="148"/>
    </row>
    <row r="8" spans="1:13" ht="18.75" customHeight="1">
      <c r="H8" s="109"/>
      <c r="I8" s="109"/>
      <c r="J8" s="109"/>
      <c r="K8" s="149" t="str">
        <f>прил.1!B4</f>
        <v>от 13.07.2021 № 6/24</v>
      </c>
      <c r="L8" s="149"/>
      <c r="M8" s="149"/>
    </row>
    <row r="10" spans="1:13" s="32" customFormat="1" ht="94.5" customHeight="1">
      <c r="A10" s="151" t="s">
        <v>347</v>
      </c>
      <c r="B10" s="151"/>
      <c r="C10" s="151"/>
      <c r="D10" s="151"/>
      <c r="E10" s="151"/>
      <c r="F10" s="151"/>
      <c r="G10" s="151"/>
      <c r="H10" s="151"/>
      <c r="I10" s="151"/>
      <c r="J10" s="151"/>
      <c r="K10" s="151"/>
      <c r="L10" s="151"/>
      <c r="M10" s="151"/>
    </row>
    <row r="11" spans="1:13" s="32" customFormat="1" ht="25.5" customHeight="1">
      <c r="A11" s="92"/>
      <c r="B11" s="92"/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</row>
    <row r="12" spans="1:13" s="93" customFormat="1" ht="23.25" customHeight="1">
      <c r="A12" s="152" t="s">
        <v>346</v>
      </c>
      <c r="B12" s="153"/>
      <c r="C12" s="153"/>
      <c r="D12" s="153"/>
      <c r="E12" s="153"/>
      <c r="F12" s="153"/>
      <c r="G12" s="153"/>
      <c r="H12" s="153"/>
      <c r="I12" s="153"/>
      <c r="J12" s="153"/>
      <c r="K12" s="146" t="s">
        <v>345</v>
      </c>
      <c r="L12" s="156" t="s">
        <v>334</v>
      </c>
      <c r="M12" s="156"/>
    </row>
    <row r="13" spans="1:13" s="95" customFormat="1" ht="47.25" customHeight="1">
      <c r="A13" s="154"/>
      <c r="B13" s="155"/>
      <c r="C13" s="155"/>
      <c r="D13" s="155"/>
      <c r="E13" s="155"/>
      <c r="F13" s="155"/>
      <c r="G13" s="155"/>
      <c r="H13" s="155"/>
      <c r="I13" s="155"/>
      <c r="J13" s="155"/>
      <c r="K13" s="147"/>
      <c r="L13" s="94" t="s">
        <v>335</v>
      </c>
      <c r="M13" s="104" t="s">
        <v>336</v>
      </c>
    </row>
    <row r="14" spans="1:13" s="93" customFormat="1" ht="12.75" customHeight="1">
      <c r="A14" s="157">
        <v>1</v>
      </c>
      <c r="B14" s="157"/>
      <c r="C14" s="157"/>
      <c r="D14" s="157"/>
      <c r="E14" s="157"/>
      <c r="F14" s="157"/>
      <c r="G14" s="157"/>
      <c r="H14" s="157"/>
      <c r="I14" s="157"/>
      <c r="J14" s="157"/>
      <c r="K14" s="107">
        <v>2</v>
      </c>
      <c r="L14" s="108">
        <v>3</v>
      </c>
      <c r="M14" s="106">
        <v>4</v>
      </c>
    </row>
    <row r="15" spans="1:13" ht="32.25" customHeight="1">
      <c r="A15" s="99">
        <v>1</v>
      </c>
      <c r="B15" s="145" t="s">
        <v>352</v>
      </c>
      <c r="C15" s="145"/>
      <c r="D15" s="145"/>
      <c r="E15" s="145"/>
      <c r="F15" s="145"/>
      <c r="G15" s="145"/>
      <c r="H15" s="145"/>
      <c r="I15" s="145"/>
      <c r="J15" s="163"/>
      <c r="K15" s="101">
        <f>L15+M15</f>
        <v>83471</v>
      </c>
      <c r="L15" s="101"/>
      <c r="M15" s="101">
        <v>83471</v>
      </c>
    </row>
    <row r="16" spans="1:13" s="32" customFormat="1" ht="32.25" customHeight="1">
      <c r="A16" s="99">
        <v>2</v>
      </c>
      <c r="B16" s="145" t="s">
        <v>353</v>
      </c>
      <c r="C16" s="145"/>
      <c r="D16" s="145"/>
      <c r="E16" s="145"/>
      <c r="F16" s="145"/>
      <c r="G16" s="145"/>
      <c r="H16" s="145"/>
      <c r="I16" s="145"/>
      <c r="J16" s="163"/>
      <c r="K16" s="101">
        <f t="shared" ref="K16:K79" si="0">L16+M16</f>
        <v>83471</v>
      </c>
      <c r="L16" s="102"/>
      <c r="M16" s="101">
        <v>83471</v>
      </c>
    </row>
    <row r="17" spans="1:13" ht="32.25" customHeight="1">
      <c r="A17" s="99">
        <v>3</v>
      </c>
      <c r="B17" s="145" t="s">
        <v>354</v>
      </c>
      <c r="C17" s="145"/>
      <c r="D17" s="145"/>
      <c r="E17" s="145"/>
      <c r="F17" s="145"/>
      <c r="G17" s="145"/>
      <c r="H17" s="145"/>
      <c r="I17" s="145"/>
      <c r="J17" s="163"/>
      <c r="K17" s="101">
        <f t="shared" si="0"/>
        <v>83471</v>
      </c>
      <c r="L17" s="101"/>
      <c r="M17" s="101">
        <v>83471</v>
      </c>
    </row>
    <row r="18" spans="1:13" ht="32.25" customHeight="1">
      <c r="A18" s="99">
        <v>4</v>
      </c>
      <c r="B18" s="145" t="s">
        <v>355</v>
      </c>
      <c r="C18" s="145"/>
      <c r="D18" s="145"/>
      <c r="E18" s="145"/>
      <c r="F18" s="145"/>
      <c r="G18" s="145"/>
      <c r="H18" s="145"/>
      <c r="I18" s="145"/>
      <c r="J18" s="145"/>
      <c r="K18" s="101">
        <f t="shared" si="0"/>
        <v>113023</v>
      </c>
      <c r="L18" s="102"/>
      <c r="M18" s="101">
        <v>113023</v>
      </c>
    </row>
    <row r="19" spans="1:13" ht="32.25" customHeight="1">
      <c r="A19" s="99">
        <v>5</v>
      </c>
      <c r="B19" s="145" t="s">
        <v>356</v>
      </c>
      <c r="C19" s="145"/>
      <c r="D19" s="145"/>
      <c r="E19" s="145"/>
      <c r="F19" s="145"/>
      <c r="G19" s="145"/>
      <c r="H19" s="145"/>
      <c r="I19" s="145"/>
      <c r="J19" s="145"/>
      <c r="K19" s="101">
        <f t="shared" si="0"/>
        <v>113023</v>
      </c>
      <c r="L19" s="102"/>
      <c r="M19" s="101">
        <v>113023</v>
      </c>
    </row>
    <row r="20" spans="1:13" ht="32.25" customHeight="1">
      <c r="A20" s="99">
        <v>6</v>
      </c>
      <c r="B20" s="145" t="s">
        <v>357</v>
      </c>
      <c r="C20" s="145"/>
      <c r="D20" s="145"/>
      <c r="E20" s="145"/>
      <c r="F20" s="145"/>
      <c r="G20" s="145"/>
      <c r="H20" s="145"/>
      <c r="I20" s="145"/>
      <c r="J20" s="145"/>
      <c r="K20" s="101">
        <f t="shared" si="0"/>
        <v>83471</v>
      </c>
      <c r="L20" s="102"/>
      <c r="M20" s="101">
        <v>83471</v>
      </c>
    </row>
    <row r="21" spans="1:13" ht="32.25" customHeight="1">
      <c r="A21" s="99">
        <v>7</v>
      </c>
      <c r="B21" s="145" t="s">
        <v>358</v>
      </c>
      <c r="C21" s="145"/>
      <c r="D21" s="145"/>
      <c r="E21" s="145"/>
      <c r="F21" s="145"/>
      <c r="G21" s="145"/>
      <c r="H21" s="145"/>
      <c r="I21" s="145"/>
      <c r="J21" s="145"/>
      <c r="K21" s="101">
        <f t="shared" si="0"/>
        <v>60991</v>
      </c>
      <c r="L21" s="102"/>
      <c r="M21" s="101">
        <v>60991</v>
      </c>
    </row>
    <row r="22" spans="1:13" ht="32.25" customHeight="1">
      <c r="A22" s="99">
        <v>8</v>
      </c>
      <c r="B22" s="145" t="s">
        <v>359</v>
      </c>
      <c r="C22" s="145"/>
      <c r="D22" s="145"/>
      <c r="E22" s="145"/>
      <c r="F22" s="145"/>
      <c r="G22" s="145"/>
      <c r="H22" s="145"/>
      <c r="I22" s="145"/>
      <c r="J22" s="145"/>
      <c r="K22" s="101">
        <f t="shared" si="0"/>
        <v>90721</v>
      </c>
      <c r="L22" s="102"/>
      <c r="M22" s="101">
        <v>90721</v>
      </c>
    </row>
    <row r="23" spans="1:13" ht="32.25" customHeight="1">
      <c r="A23" s="99">
        <v>9</v>
      </c>
      <c r="B23" s="145" t="s">
        <v>360</v>
      </c>
      <c r="C23" s="145"/>
      <c r="D23" s="145"/>
      <c r="E23" s="145"/>
      <c r="F23" s="145"/>
      <c r="G23" s="145"/>
      <c r="H23" s="145"/>
      <c r="I23" s="145"/>
      <c r="J23" s="145"/>
      <c r="K23" s="101">
        <f t="shared" si="0"/>
        <v>83471</v>
      </c>
      <c r="L23" s="102"/>
      <c r="M23" s="101">
        <v>83471</v>
      </c>
    </row>
    <row r="24" spans="1:13" ht="32.25" customHeight="1">
      <c r="A24" s="99">
        <v>10</v>
      </c>
      <c r="B24" s="145" t="s">
        <v>361</v>
      </c>
      <c r="C24" s="145"/>
      <c r="D24" s="145"/>
      <c r="E24" s="145"/>
      <c r="F24" s="145"/>
      <c r="G24" s="145"/>
      <c r="H24" s="145"/>
      <c r="I24" s="145"/>
      <c r="J24" s="145"/>
      <c r="K24" s="101">
        <f t="shared" si="0"/>
        <v>83471</v>
      </c>
      <c r="L24" s="102"/>
      <c r="M24" s="101">
        <v>83471</v>
      </c>
    </row>
    <row r="25" spans="1:13" ht="32.25" customHeight="1">
      <c r="A25" s="99">
        <v>11</v>
      </c>
      <c r="B25" s="145" t="s">
        <v>362</v>
      </c>
      <c r="C25" s="145"/>
      <c r="D25" s="145"/>
      <c r="E25" s="145"/>
      <c r="F25" s="145"/>
      <c r="G25" s="145"/>
      <c r="H25" s="145"/>
      <c r="I25" s="145"/>
      <c r="J25" s="145"/>
      <c r="K25" s="101">
        <f t="shared" si="0"/>
        <v>83471</v>
      </c>
      <c r="L25" s="102"/>
      <c r="M25" s="101">
        <v>83471</v>
      </c>
    </row>
    <row r="26" spans="1:13" ht="32.25" customHeight="1">
      <c r="A26" s="99">
        <v>12</v>
      </c>
      <c r="B26" s="145" t="s">
        <v>363</v>
      </c>
      <c r="C26" s="145"/>
      <c r="D26" s="145"/>
      <c r="E26" s="145"/>
      <c r="F26" s="145"/>
      <c r="G26" s="145"/>
      <c r="H26" s="145"/>
      <c r="I26" s="145"/>
      <c r="J26" s="145"/>
      <c r="K26" s="101">
        <f t="shared" si="0"/>
        <v>83471</v>
      </c>
      <c r="L26" s="102"/>
      <c r="M26" s="101">
        <v>83471</v>
      </c>
    </row>
    <row r="27" spans="1:13" ht="32.25" customHeight="1">
      <c r="A27" s="99">
        <v>13</v>
      </c>
      <c r="B27" s="145" t="s">
        <v>364</v>
      </c>
      <c r="C27" s="145"/>
      <c r="D27" s="145"/>
      <c r="E27" s="145"/>
      <c r="F27" s="145"/>
      <c r="G27" s="145"/>
      <c r="H27" s="145"/>
      <c r="I27" s="145"/>
      <c r="J27" s="145"/>
      <c r="K27" s="101">
        <f t="shared" si="0"/>
        <v>90721</v>
      </c>
      <c r="L27" s="102"/>
      <c r="M27" s="101">
        <v>90721</v>
      </c>
    </row>
    <row r="28" spans="1:13" ht="32.25" customHeight="1">
      <c r="A28" s="99">
        <v>14</v>
      </c>
      <c r="B28" s="145" t="s">
        <v>365</v>
      </c>
      <c r="C28" s="145"/>
      <c r="D28" s="145"/>
      <c r="E28" s="145"/>
      <c r="F28" s="145"/>
      <c r="G28" s="145"/>
      <c r="H28" s="145"/>
      <c r="I28" s="145"/>
      <c r="J28" s="145"/>
      <c r="K28" s="101">
        <f t="shared" si="0"/>
        <v>90721</v>
      </c>
      <c r="L28" s="102"/>
      <c r="M28" s="101">
        <v>90721</v>
      </c>
    </row>
    <row r="29" spans="1:13" ht="32.25" customHeight="1">
      <c r="A29" s="99">
        <v>15</v>
      </c>
      <c r="B29" s="145" t="s">
        <v>366</v>
      </c>
      <c r="C29" s="145"/>
      <c r="D29" s="145"/>
      <c r="E29" s="145"/>
      <c r="F29" s="145"/>
      <c r="G29" s="145"/>
      <c r="H29" s="145"/>
      <c r="I29" s="145"/>
      <c r="J29" s="145"/>
      <c r="K29" s="101">
        <f t="shared" si="0"/>
        <v>75420</v>
      </c>
      <c r="L29" s="102"/>
      <c r="M29" s="101">
        <v>75420</v>
      </c>
    </row>
    <row r="30" spans="1:13" ht="32.25" customHeight="1">
      <c r="A30" s="99">
        <v>16</v>
      </c>
      <c r="B30" s="145" t="s">
        <v>367</v>
      </c>
      <c r="C30" s="145"/>
      <c r="D30" s="145"/>
      <c r="E30" s="145"/>
      <c r="F30" s="145"/>
      <c r="G30" s="145"/>
      <c r="H30" s="145"/>
      <c r="I30" s="145"/>
      <c r="J30" s="145"/>
      <c r="K30" s="101">
        <f t="shared" si="0"/>
        <v>83471</v>
      </c>
      <c r="L30" s="102"/>
      <c r="M30" s="101">
        <v>83471</v>
      </c>
    </row>
    <row r="31" spans="1:13" ht="32.25" customHeight="1">
      <c r="A31" s="99">
        <v>17</v>
      </c>
      <c r="B31" s="145" t="s">
        <v>368</v>
      </c>
      <c r="C31" s="145"/>
      <c r="D31" s="145"/>
      <c r="E31" s="145"/>
      <c r="F31" s="145"/>
      <c r="G31" s="145"/>
      <c r="H31" s="145"/>
      <c r="I31" s="145"/>
      <c r="J31" s="145"/>
      <c r="K31" s="101">
        <f t="shared" si="0"/>
        <v>75420</v>
      </c>
      <c r="L31" s="102"/>
      <c r="M31" s="101">
        <v>75420</v>
      </c>
    </row>
    <row r="32" spans="1:13" ht="32.25" customHeight="1">
      <c r="A32" s="99">
        <v>18</v>
      </c>
      <c r="B32" s="145" t="s">
        <v>369</v>
      </c>
      <c r="C32" s="145"/>
      <c r="D32" s="145"/>
      <c r="E32" s="145"/>
      <c r="F32" s="145"/>
      <c r="G32" s="145"/>
      <c r="H32" s="145"/>
      <c r="I32" s="145"/>
      <c r="J32" s="145"/>
      <c r="K32" s="101">
        <f t="shared" si="0"/>
        <v>53634</v>
      </c>
      <c r="L32" s="102"/>
      <c r="M32" s="101">
        <v>53634</v>
      </c>
    </row>
    <row r="33" spans="1:13" ht="32.25" customHeight="1">
      <c r="A33" s="99">
        <v>19</v>
      </c>
      <c r="B33" s="145" t="s">
        <v>370</v>
      </c>
      <c r="C33" s="145"/>
      <c r="D33" s="145"/>
      <c r="E33" s="145"/>
      <c r="F33" s="145"/>
      <c r="G33" s="145"/>
      <c r="H33" s="145"/>
      <c r="I33" s="145"/>
      <c r="J33" s="145"/>
      <c r="K33" s="101">
        <f t="shared" si="0"/>
        <v>75420</v>
      </c>
      <c r="L33" s="102"/>
      <c r="M33" s="101">
        <v>75420</v>
      </c>
    </row>
    <row r="34" spans="1:13" ht="32.25" customHeight="1">
      <c r="A34" s="99">
        <v>20</v>
      </c>
      <c r="B34" s="145" t="s">
        <v>371</v>
      </c>
      <c r="C34" s="145"/>
      <c r="D34" s="145"/>
      <c r="E34" s="145"/>
      <c r="F34" s="145"/>
      <c r="G34" s="145"/>
      <c r="H34" s="145"/>
      <c r="I34" s="145"/>
      <c r="J34" s="145"/>
      <c r="K34" s="101">
        <f t="shared" si="0"/>
        <v>83471</v>
      </c>
      <c r="L34" s="102"/>
      <c r="M34" s="101">
        <v>83471</v>
      </c>
    </row>
    <row r="35" spans="1:13" ht="32.25" customHeight="1">
      <c r="A35" s="99">
        <v>21</v>
      </c>
      <c r="B35" s="145" t="s">
        <v>372</v>
      </c>
      <c r="C35" s="145"/>
      <c r="D35" s="145"/>
      <c r="E35" s="145"/>
      <c r="F35" s="145"/>
      <c r="G35" s="145"/>
      <c r="H35" s="145"/>
      <c r="I35" s="145"/>
      <c r="J35" s="145"/>
      <c r="K35" s="101">
        <f t="shared" si="0"/>
        <v>75420</v>
      </c>
      <c r="L35" s="102"/>
      <c r="M35" s="101">
        <v>75420</v>
      </c>
    </row>
    <row r="36" spans="1:13" ht="32.25" customHeight="1">
      <c r="A36" s="99">
        <v>22</v>
      </c>
      <c r="B36" s="145" t="s">
        <v>373</v>
      </c>
      <c r="C36" s="145"/>
      <c r="D36" s="145"/>
      <c r="E36" s="145"/>
      <c r="F36" s="145"/>
      <c r="G36" s="145"/>
      <c r="H36" s="145"/>
      <c r="I36" s="145"/>
      <c r="J36" s="145"/>
      <c r="K36" s="101">
        <f t="shared" si="0"/>
        <v>68159</v>
      </c>
      <c r="L36" s="102"/>
      <c r="M36" s="101">
        <v>68159</v>
      </c>
    </row>
    <row r="37" spans="1:13" ht="32.25" customHeight="1">
      <c r="A37" s="99">
        <v>23</v>
      </c>
      <c r="B37" s="145" t="s">
        <v>374</v>
      </c>
      <c r="C37" s="145"/>
      <c r="D37" s="145"/>
      <c r="E37" s="145"/>
      <c r="F37" s="145"/>
      <c r="G37" s="145"/>
      <c r="H37" s="145"/>
      <c r="I37" s="145"/>
      <c r="J37" s="145"/>
      <c r="K37" s="101">
        <f t="shared" si="0"/>
        <v>75420</v>
      </c>
      <c r="L37" s="102"/>
      <c r="M37" s="101">
        <v>75420</v>
      </c>
    </row>
    <row r="38" spans="1:13" ht="32.25" customHeight="1">
      <c r="A38" s="99">
        <v>24</v>
      </c>
      <c r="B38" s="145" t="s">
        <v>375</v>
      </c>
      <c r="C38" s="145"/>
      <c r="D38" s="145"/>
      <c r="E38" s="145"/>
      <c r="F38" s="145"/>
      <c r="G38" s="145"/>
      <c r="H38" s="145"/>
      <c r="I38" s="145"/>
      <c r="J38" s="145"/>
      <c r="K38" s="101">
        <f t="shared" si="0"/>
        <v>75420</v>
      </c>
      <c r="L38" s="102"/>
      <c r="M38" s="101">
        <v>75420</v>
      </c>
    </row>
    <row r="39" spans="1:13" ht="32.25" customHeight="1">
      <c r="A39" s="99">
        <v>25</v>
      </c>
      <c r="B39" s="145" t="s">
        <v>376</v>
      </c>
      <c r="C39" s="145"/>
      <c r="D39" s="145"/>
      <c r="E39" s="145"/>
      <c r="F39" s="145"/>
      <c r="G39" s="145"/>
      <c r="H39" s="145"/>
      <c r="I39" s="145"/>
      <c r="J39" s="145"/>
      <c r="K39" s="101">
        <f t="shared" si="0"/>
        <v>83471</v>
      </c>
      <c r="L39" s="102"/>
      <c r="M39" s="101">
        <v>83471</v>
      </c>
    </row>
    <row r="40" spans="1:13" ht="32.25" customHeight="1">
      <c r="A40" s="99">
        <v>26</v>
      </c>
      <c r="B40" s="145" t="s">
        <v>377</v>
      </c>
      <c r="C40" s="145"/>
      <c r="D40" s="145"/>
      <c r="E40" s="145"/>
      <c r="F40" s="145"/>
      <c r="G40" s="145"/>
      <c r="H40" s="145"/>
      <c r="I40" s="145"/>
      <c r="J40" s="145"/>
      <c r="K40" s="101">
        <f t="shared" si="0"/>
        <v>105408</v>
      </c>
      <c r="L40" s="102"/>
      <c r="M40" s="101">
        <v>105408</v>
      </c>
    </row>
    <row r="41" spans="1:13" ht="32.25" customHeight="1">
      <c r="A41" s="99">
        <v>27</v>
      </c>
      <c r="B41" s="145" t="s">
        <v>378</v>
      </c>
      <c r="C41" s="145"/>
      <c r="D41" s="145"/>
      <c r="E41" s="145"/>
      <c r="F41" s="145"/>
      <c r="G41" s="145"/>
      <c r="H41" s="145"/>
      <c r="I41" s="145"/>
      <c r="J41" s="145"/>
      <c r="K41" s="101">
        <f t="shared" si="0"/>
        <v>90721</v>
      </c>
      <c r="L41" s="102"/>
      <c r="M41" s="101">
        <v>90721</v>
      </c>
    </row>
    <row r="42" spans="1:13" ht="32.25" customHeight="1">
      <c r="A42" s="99">
        <v>28</v>
      </c>
      <c r="B42" s="145" t="s">
        <v>379</v>
      </c>
      <c r="C42" s="145"/>
      <c r="D42" s="145"/>
      <c r="E42" s="145"/>
      <c r="F42" s="145"/>
      <c r="G42" s="145"/>
      <c r="H42" s="145"/>
      <c r="I42" s="145"/>
      <c r="J42" s="145"/>
      <c r="K42" s="101">
        <f t="shared" si="0"/>
        <v>98029</v>
      </c>
      <c r="L42" s="102"/>
      <c r="M42" s="101">
        <v>98029</v>
      </c>
    </row>
    <row r="43" spans="1:13" ht="32.25" customHeight="1">
      <c r="A43" s="99">
        <v>29</v>
      </c>
      <c r="B43" s="145" t="s">
        <v>380</v>
      </c>
      <c r="C43" s="145"/>
      <c r="D43" s="145"/>
      <c r="E43" s="145"/>
      <c r="F43" s="145"/>
      <c r="G43" s="145"/>
      <c r="H43" s="145"/>
      <c r="I43" s="145"/>
      <c r="J43" s="145"/>
      <c r="K43" s="101">
        <f t="shared" si="0"/>
        <v>83471</v>
      </c>
      <c r="L43" s="102"/>
      <c r="M43" s="101">
        <v>83471</v>
      </c>
    </row>
    <row r="44" spans="1:13" ht="32.25" customHeight="1">
      <c r="A44" s="99">
        <v>30</v>
      </c>
      <c r="B44" s="145" t="s">
        <v>381</v>
      </c>
      <c r="C44" s="145"/>
      <c r="D44" s="145"/>
      <c r="E44" s="145"/>
      <c r="F44" s="145"/>
      <c r="G44" s="145"/>
      <c r="H44" s="145"/>
      <c r="I44" s="145"/>
      <c r="J44" s="145"/>
      <c r="K44" s="101">
        <f t="shared" si="0"/>
        <v>75420</v>
      </c>
      <c r="L44" s="102"/>
      <c r="M44" s="101">
        <v>75420</v>
      </c>
    </row>
    <row r="45" spans="1:13" ht="32.25" customHeight="1">
      <c r="A45" s="99">
        <v>31</v>
      </c>
      <c r="B45" s="145" t="s">
        <v>382</v>
      </c>
      <c r="C45" s="145"/>
      <c r="D45" s="145"/>
      <c r="E45" s="145"/>
      <c r="F45" s="145"/>
      <c r="G45" s="145"/>
      <c r="H45" s="145"/>
      <c r="I45" s="145"/>
      <c r="J45" s="145"/>
      <c r="K45" s="101">
        <f t="shared" si="0"/>
        <v>68159</v>
      </c>
      <c r="L45" s="102"/>
      <c r="M45" s="101">
        <v>68159</v>
      </c>
    </row>
    <row r="46" spans="1:13" ht="32.25" customHeight="1">
      <c r="A46" s="99">
        <v>32</v>
      </c>
      <c r="B46" s="145" t="s">
        <v>383</v>
      </c>
      <c r="C46" s="145"/>
      <c r="D46" s="145"/>
      <c r="E46" s="145"/>
      <c r="F46" s="145"/>
      <c r="G46" s="145"/>
      <c r="H46" s="145"/>
      <c r="I46" s="145"/>
      <c r="J46" s="145"/>
      <c r="K46" s="101">
        <f t="shared" si="0"/>
        <v>68159</v>
      </c>
      <c r="L46" s="102"/>
      <c r="M46" s="101">
        <v>68159</v>
      </c>
    </row>
    <row r="47" spans="1:13" ht="32.25" customHeight="1">
      <c r="A47" s="99">
        <v>33</v>
      </c>
      <c r="B47" s="145" t="s">
        <v>384</v>
      </c>
      <c r="C47" s="145"/>
      <c r="D47" s="145"/>
      <c r="E47" s="145"/>
      <c r="F47" s="145"/>
      <c r="G47" s="145"/>
      <c r="H47" s="145"/>
      <c r="I47" s="145"/>
      <c r="J47" s="145"/>
      <c r="K47" s="101">
        <f t="shared" si="0"/>
        <v>75420</v>
      </c>
      <c r="L47" s="102"/>
      <c r="M47" s="101">
        <v>75420</v>
      </c>
    </row>
    <row r="48" spans="1:13" ht="32.25" customHeight="1">
      <c r="A48" s="99">
        <v>34</v>
      </c>
      <c r="B48" s="145" t="s">
        <v>385</v>
      </c>
      <c r="C48" s="145"/>
      <c r="D48" s="145"/>
      <c r="E48" s="145"/>
      <c r="F48" s="145"/>
      <c r="G48" s="145"/>
      <c r="H48" s="145"/>
      <c r="I48" s="145"/>
      <c r="J48" s="145"/>
      <c r="K48" s="101">
        <f t="shared" si="0"/>
        <v>75420</v>
      </c>
      <c r="L48" s="102"/>
      <c r="M48" s="101">
        <v>75420</v>
      </c>
    </row>
    <row r="49" spans="1:13" ht="32.25" customHeight="1">
      <c r="A49" s="99">
        <v>35</v>
      </c>
      <c r="B49" s="145" t="s">
        <v>386</v>
      </c>
      <c r="C49" s="145"/>
      <c r="D49" s="145"/>
      <c r="E49" s="145"/>
      <c r="F49" s="145"/>
      <c r="G49" s="145"/>
      <c r="H49" s="145"/>
      <c r="I49" s="145"/>
      <c r="J49" s="145"/>
      <c r="K49" s="101">
        <f t="shared" si="0"/>
        <v>75420</v>
      </c>
      <c r="L49" s="102"/>
      <c r="M49" s="101">
        <v>75420</v>
      </c>
    </row>
    <row r="50" spans="1:13" ht="32.25" customHeight="1">
      <c r="A50" s="99">
        <v>36</v>
      </c>
      <c r="B50" s="145" t="s">
        <v>387</v>
      </c>
      <c r="C50" s="145"/>
      <c r="D50" s="145"/>
      <c r="E50" s="145"/>
      <c r="F50" s="145"/>
      <c r="G50" s="145"/>
      <c r="H50" s="145"/>
      <c r="I50" s="145"/>
      <c r="J50" s="145"/>
      <c r="K50" s="101">
        <f t="shared" si="0"/>
        <v>98029</v>
      </c>
      <c r="L50" s="102"/>
      <c r="M50" s="101">
        <v>98029</v>
      </c>
    </row>
    <row r="51" spans="1:13" ht="32.25" customHeight="1">
      <c r="A51" s="99">
        <v>37</v>
      </c>
      <c r="B51" s="145" t="s">
        <v>388</v>
      </c>
      <c r="C51" s="145"/>
      <c r="D51" s="145"/>
      <c r="E51" s="145"/>
      <c r="F51" s="145"/>
      <c r="G51" s="145"/>
      <c r="H51" s="145"/>
      <c r="I51" s="145"/>
      <c r="J51" s="145"/>
      <c r="K51" s="101">
        <f t="shared" si="0"/>
        <v>105408</v>
      </c>
      <c r="L51" s="102"/>
      <c r="M51" s="101">
        <v>105408</v>
      </c>
    </row>
    <row r="52" spans="1:13" ht="32.25" customHeight="1">
      <c r="A52" s="99">
        <v>38</v>
      </c>
      <c r="B52" s="145" t="s">
        <v>389</v>
      </c>
      <c r="C52" s="145"/>
      <c r="D52" s="145"/>
      <c r="E52" s="145"/>
      <c r="F52" s="145"/>
      <c r="G52" s="145"/>
      <c r="H52" s="145"/>
      <c r="I52" s="145"/>
      <c r="J52" s="145"/>
      <c r="K52" s="101">
        <f t="shared" si="0"/>
        <v>113023</v>
      </c>
      <c r="L52" s="102"/>
      <c r="M52" s="101">
        <v>113023</v>
      </c>
    </row>
    <row r="53" spans="1:13" ht="32.25" customHeight="1">
      <c r="A53" s="99">
        <v>39</v>
      </c>
      <c r="B53" s="145" t="s">
        <v>390</v>
      </c>
      <c r="C53" s="145"/>
      <c r="D53" s="145"/>
      <c r="E53" s="145"/>
      <c r="F53" s="145"/>
      <c r="G53" s="145"/>
      <c r="H53" s="145"/>
      <c r="I53" s="145"/>
      <c r="J53" s="145"/>
      <c r="K53" s="101">
        <f t="shared" si="0"/>
        <v>90721</v>
      </c>
      <c r="L53" s="102"/>
      <c r="M53" s="101">
        <v>90721</v>
      </c>
    </row>
    <row r="54" spans="1:13" ht="32.25" customHeight="1">
      <c r="A54" s="99">
        <v>40</v>
      </c>
      <c r="B54" s="145" t="s">
        <v>391</v>
      </c>
      <c r="C54" s="145"/>
      <c r="D54" s="145"/>
      <c r="E54" s="145"/>
      <c r="F54" s="145"/>
      <c r="G54" s="145"/>
      <c r="H54" s="145"/>
      <c r="I54" s="145"/>
      <c r="J54" s="145"/>
      <c r="K54" s="101">
        <f t="shared" si="0"/>
        <v>60991</v>
      </c>
      <c r="L54" s="102"/>
      <c r="M54" s="101">
        <v>60991</v>
      </c>
    </row>
    <row r="55" spans="1:13" ht="32.25" customHeight="1">
      <c r="A55" s="99">
        <v>41</v>
      </c>
      <c r="B55" s="145" t="s">
        <v>392</v>
      </c>
      <c r="C55" s="145"/>
      <c r="D55" s="145"/>
      <c r="E55" s="145"/>
      <c r="F55" s="145"/>
      <c r="G55" s="145"/>
      <c r="H55" s="145"/>
      <c r="I55" s="145"/>
      <c r="J55" s="145"/>
      <c r="K55" s="101">
        <f t="shared" si="0"/>
        <v>98029</v>
      </c>
      <c r="L55" s="102"/>
      <c r="M55" s="101">
        <v>98029</v>
      </c>
    </row>
    <row r="56" spans="1:13" ht="32.25" customHeight="1">
      <c r="A56" s="99">
        <v>42</v>
      </c>
      <c r="B56" s="145" t="s">
        <v>393</v>
      </c>
      <c r="C56" s="145"/>
      <c r="D56" s="145"/>
      <c r="E56" s="145"/>
      <c r="F56" s="145"/>
      <c r="G56" s="145"/>
      <c r="H56" s="145"/>
      <c r="I56" s="145"/>
      <c r="J56" s="145"/>
      <c r="K56" s="101">
        <f t="shared" si="0"/>
        <v>105408</v>
      </c>
      <c r="L56" s="102"/>
      <c r="M56" s="101">
        <v>105408</v>
      </c>
    </row>
    <row r="57" spans="1:13" ht="32.25" customHeight="1">
      <c r="A57" s="99">
        <v>43</v>
      </c>
      <c r="B57" s="145" t="s">
        <v>394</v>
      </c>
      <c r="C57" s="145"/>
      <c r="D57" s="145"/>
      <c r="E57" s="145"/>
      <c r="F57" s="145"/>
      <c r="G57" s="145"/>
      <c r="H57" s="145"/>
      <c r="I57" s="145"/>
      <c r="J57" s="145"/>
      <c r="K57" s="101">
        <f t="shared" si="0"/>
        <v>105408</v>
      </c>
      <c r="L57" s="102"/>
      <c r="M57" s="101">
        <v>105408</v>
      </c>
    </row>
    <row r="58" spans="1:13" ht="32.25" customHeight="1">
      <c r="A58" s="99">
        <v>44</v>
      </c>
      <c r="B58" s="145" t="s">
        <v>395</v>
      </c>
      <c r="C58" s="145"/>
      <c r="D58" s="145"/>
      <c r="E58" s="145"/>
      <c r="F58" s="145"/>
      <c r="G58" s="145"/>
      <c r="H58" s="145"/>
      <c r="I58" s="145"/>
      <c r="J58" s="145"/>
      <c r="K58" s="101">
        <f t="shared" si="0"/>
        <v>105408</v>
      </c>
      <c r="L58" s="102"/>
      <c r="M58" s="101">
        <v>105408</v>
      </c>
    </row>
    <row r="59" spans="1:13" ht="32.25" customHeight="1">
      <c r="A59" s="99">
        <v>45</v>
      </c>
      <c r="B59" s="145" t="s">
        <v>396</v>
      </c>
      <c r="C59" s="145"/>
      <c r="D59" s="145"/>
      <c r="E59" s="145"/>
      <c r="F59" s="145"/>
      <c r="G59" s="145"/>
      <c r="H59" s="145"/>
      <c r="I59" s="145"/>
      <c r="J59" s="145"/>
      <c r="K59" s="101">
        <f t="shared" si="0"/>
        <v>105408</v>
      </c>
      <c r="L59" s="102"/>
      <c r="M59" s="101">
        <v>105408</v>
      </c>
    </row>
    <row r="60" spans="1:13" ht="32.25" customHeight="1">
      <c r="A60" s="99">
        <v>46</v>
      </c>
      <c r="B60" s="145" t="s">
        <v>397</v>
      </c>
      <c r="C60" s="145"/>
      <c r="D60" s="145"/>
      <c r="E60" s="145"/>
      <c r="F60" s="145"/>
      <c r="G60" s="145"/>
      <c r="H60" s="145"/>
      <c r="I60" s="145"/>
      <c r="J60" s="145"/>
      <c r="K60" s="101">
        <f t="shared" si="0"/>
        <v>68159</v>
      </c>
      <c r="L60" s="102"/>
      <c r="M60" s="101">
        <v>68159</v>
      </c>
    </row>
    <row r="61" spans="1:13" ht="32.25" customHeight="1">
      <c r="A61" s="99">
        <v>47</v>
      </c>
      <c r="B61" s="145" t="s">
        <v>398</v>
      </c>
      <c r="C61" s="145"/>
      <c r="D61" s="145"/>
      <c r="E61" s="145"/>
      <c r="F61" s="145"/>
      <c r="G61" s="145"/>
      <c r="H61" s="145"/>
      <c r="I61" s="145"/>
      <c r="J61" s="145"/>
      <c r="K61" s="101">
        <f t="shared" si="0"/>
        <v>83471</v>
      </c>
      <c r="L61" s="102"/>
      <c r="M61" s="101">
        <v>83471</v>
      </c>
    </row>
    <row r="62" spans="1:13" ht="32.25" customHeight="1">
      <c r="A62" s="99">
        <v>48</v>
      </c>
      <c r="B62" s="145" t="s">
        <v>399</v>
      </c>
      <c r="C62" s="145"/>
      <c r="D62" s="145"/>
      <c r="E62" s="145"/>
      <c r="F62" s="145"/>
      <c r="G62" s="145"/>
      <c r="H62" s="145"/>
      <c r="I62" s="145"/>
      <c r="J62" s="145"/>
      <c r="K62" s="101">
        <f t="shared" si="0"/>
        <v>90721</v>
      </c>
      <c r="L62" s="102"/>
      <c r="M62" s="101">
        <v>90721</v>
      </c>
    </row>
    <row r="63" spans="1:13" ht="32.25" customHeight="1">
      <c r="A63" s="99">
        <v>49</v>
      </c>
      <c r="B63" s="145" t="s">
        <v>400</v>
      </c>
      <c r="C63" s="145"/>
      <c r="D63" s="145"/>
      <c r="E63" s="145"/>
      <c r="F63" s="145"/>
      <c r="G63" s="145"/>
      <c r="H63" s="145"/>
      <c r="I63" s="145"/>
      <c r="J63" s="145"/>
      <c r="K63" s="101">
        <f t="shared" si="0"/>
        <v>83471</v>
      </c>
      <c r="L63" s="102"/>
      <c r="M63" s="101">
        <v>83471</v>
      </c>
    </row>
    <row r="64" spans="1:13" ht="32.25" customHeight="1">
      <c r="A64" s="99">
        <v>50</v>
      </c>
      <c r="B64" s="145" t="s">
        <v>401</v>
      </c>
      <c r="C64" s="145"/>
      <c r="D64" s="145"/>
      <c r="E64" s="145"/>
      <c r="F64" s="145"/>
      <c r="G64" s="145"/>
      <c r="H64" s="145"/>
      <c r="I64" s="145"/>
      <c r="J64" s="145"/>
      <c r="K64" s="101">
        <f t="shared" si="0"/>
        <v>31625</v>
      </c>
      <c r="L64" s="102"/>
      <c r="M64" s="101">
        <v>31625</v>
      </c>
    </row>
    <row r="65" spans="1:13" ht="32.25" customHeight="1">
      <c r="A65" s="99">
        <v>51</v>
      </c>
      <c r="B65" s="145" t="s">
        <v>402</v>
      </c>
      <c r="C65" s="145"/>
      <c r="D65" s="145"/>
      <c r="E65" s="145"/>
      <c r="F65" s="145"/>
      <c r="G65" s="145"/>
      <c r="H65" s="145"/>
      <c r="I65" s="145"/>
      <c r="J65" s="145"/>
      <c r="K65" s="101">
        <f t="shared" si="0"/>
        <v>31625</v>
      </c>
      <c r="L65" s="102"/>
      <c r="M65" s="101">
        <v>31625</v>
      </c>
    </row>
    <row r="66" spans="1:13" ht="32.25" customHeight="1">
      <c r="A66" s="99">
        <v>52</v>
      </c>
      <c r="B66" s="145" t="s">
        <v>403</v>
      </c>
      <c r="C66" s="145"/>
      <c r="D66" s="145"/>
      <c r="E66" s="145"/>
      <c r="F66" s="145"/>
      <c r="G66" s="145"/>
      <c r="H66" s="145"/>
      <c r="I66" s="145"/>
      <c r="J66" s="145"/>
      <c r="K66" s="101">
        <f t="shared" si="0"/>
        <v>45938</v>
      </c>
      <c r="L66" s="102"/>
      <c r="M66" s="101">
        <v>45938</v>
      </c>
    </row>
    <row r="67" spans="1:13" ht="32.25" customHeight="1">
      <c r="A67" s="99">
        <v>53</v>
      </c>
      <c r="B67" s="145" t="s">
        <v>404</v>
      </c>
      <c r="C67" s="145"/>
      <c r="D67" s="145"/>
      <c r="E67" s="145"/>
      <c r="F67" s="145"/>
      <c r="G67" s="145"/>
      <c r="H67" s="145"/>
      <c r="I67" s="145"/>
      <c r="J67" s="145"/>
      <c r="K67" s="101">
        <f t="shared" si="0"/>
        <v>60991</v>
      </c>
      <c r="L67" s="102"/>
      <c r="M67" s="101">
        <v>60991</v>
      </c>
    </row>
    <row r="68" spans="1:13" ht="32.25" customHeight="1">
      <c r="A68" s="99">
        <v>54</v>
      </c>
      <c r="B68" s="145" t="s">
        <v>405</v>
      </c>
      <c r="C68" s="145"/>
      <c r="D68" s="145"/>
      <c r="E68" s="145"/>
      <c r="F68" s="145"/>
      <c r="G68" s="145"/>
      <c r="H68" s="145"/>
      <c r="I68" s="145"/>
      <c r="J68" s="145"/>
      <c r="K68" s="101">
        <f t="shared" si="0"/>
        <v>53634</v>
      </c>
      <c r="L68" s="102"/>
      <c r="M68" s="101">
        <v>53634</v>
      </c>
    </row>
    <row r="69" spans="1:13" ht="32.25" customHeight="1">
      <c r="A69" s="99">
        <v>55</v>
      </c>
      <c r="B69" s="145" t="s">
        <v>406</v>
      </c>
      <c r="C69" s="145"/>
      <c r="D69" s="145"/>
      <c r="E69" s="145"/>
      <c r="F69" s="145"/>
      <c r="G69" s="145"/>
      <c r="H69" s="145"/>
      <c r="I69" s="145"/>
      <c r="J69" s="145"/>
      <c r="K69" s="101">
        <f t="shared" si="0"/>
        <v>68159</v>
      </c>
      <c r="L69" s="102"/>
      <c r="M69" s="101">
        <v>68159</v>
      </c>
    </row>
    <row r="70" spans="1:13" ht="32.25" customHeight="1">
      <c r="A70" s="99">
        <v>56</v>
      </c>
      <c r="B70" s="145" t="s">
        <v>407</v>
      </c>
      <c r="C70" s="145"/>
      <c r="D70" s="145"/>
      <c r="E70" s="145"/>
      <c r="F70" s="145"/>
      <c r="G70" s="145"/>
      <c r="H70" s="145"/>
      <c r="I70" s="145"/>
      <c r="J70" s="145"/>
      <c r="K70" s="101">
        <f t="shared" si="0"/>
        <v>75420</v>
      </c>
      <c r="L70" s="102"/>
      <c r="M70" s="101">
        <v>75420</v>
      </c>
    </row>
    <row r="71" spans="1:13" ht="32.25" customHeight="1">
      <c r="A71" s="99">
        <v>57</v>
      </c>
      <c r="B71" s="145" t="s">
        <v>408</v>
      </c>
      <c r="C71" s="145"/>
      <c r="D71" s="145"/>
      <c r="E71" s="145"/>
      <c r="F71" s="145"/>
      <c r="G71" s="145"/>
      <c r="H71" s="145"/>
      <c r="I71" s="145"/>
      <c r="J71" s="145"/>
      <c r="K71" s="101">
        <f t="shared" si="0"/>
        <v>75420</v>
      </c>
      <c r="L71" s="102"/>
      <c r="M71" s="101">
        <v>75420</v>
      </c>
    </row>
    <row r="72" spans="1:13" ht="32.25" customHeight="1">
      <c r="A72" s="99">
        <v>58</v>
      </c>
      <c r="B72" s="145" t="s">
        <v>409</v>
      </c>
      <c r="C72" s="145"/>
      <c r="D72" s="145"/>
      <c r="E72" s="145"/>
      <c r="F72" s="145"/>
      <c r="G72" s="145"/>
      <c r="H72" s="145"/>
      <c r="I72" s="145"/>
      <c r="J72" s="145"/>
      <c r="K72" s="101">
        <f t="shared" si="0"/>
        <v>98029</v>
      </c>
      <c r="L72" s="102"/>
      <c r="M72" s="101">
        <v>98029</v>
      </c>
    </row>
    <row r="73" spans="1:13" ht="32.25" customHeight="1">
      <c r="A73" s="99">
        <v>59</v>
      </c>
      <c r="B73" s="145" t="s">
        <v>410</v>
      </c>
      <c r="C73" s="145"/>
      <c r="D73" s="145"/>
      <c r="E73" s="145"/>
      <c r="F73" s="145"/>
      <c r="G73" s="145"/>
      <c r="H73" s="145"/>
      <c r="I73" s="145"/>
      <c r="J73" s="145"/>
      <c r="K73" s="101">
        <f t="shared" si="0"/>
        <v>83471</v>
      </c>
      <c r="L73" s="102"/>
      <c r="M73" s="101">
        <v>83471</v>
      </c>
    </row>
    <row r="74" spans="1:13" ht="32.25" customHeight="1">
      <c r="A74" s="99">
        <v>60</v>
      </c>
      <c r="B74" s="145" t="s">
        <v>411</v>
      </c>
      <c r="C74" s="145"/>
      <c r="D74" s="145"/>
      <c r="E74" s="145"/>
      <c r="F74" s="145"/>
      <c r="G74" s="145"/>
      <c r="H74" s="145"/>
      <c r="I74" s="145"/>
      <c r="J74" s="145"/>
      <c r="K74" s="101">
        <f t="shared" si="0"/>
        <v>90721</v>
      </c>
      <c r="L74" s="102"/>
      <c r="M74" s="101">
        <v>90721</v>
      </c>
    </row>
    <row r="75" spans="1:13" ht="32.25" customHeight="1">
      <c r="A75" s="99">
        <v>61</v>
      </c>
      <c r="B75" s="145" t="s">
        <v>412</v>
      </c>
      <c r="C75" s="145"/>
      <c r="D75" s="145"/>
      <c r="E75" s="145"/>
      <c r="F75" s="145"/>
      <c r="G75" s="145"/>
      <c r="H75" s="145"/>
      <c r="I75" s="145"/>
      <c r="J75" s="145"/>
      <c r="K75" s="101">
        <f t="shared" si="0"/>
        <v>75420</v>
      </c>
      <c r="L75" s="102"/>
      <c r="M75" s="101">
        <v>75420</v>
      </c>
    </row>
    <row r="76" spans="1:13" ht="32.25" customHeight="1">
      <c r="A76" s="99">
        <v>62</v>
      </c>
      <c r="B76" s="145" t="s">
        <v>413</v>
      </c>
      <c r="C76" s="145"/>
      <c r="D76" s="145"/>
      <c r="E76" s="145"/>
      <c r="F76" s="145"/>
      <c r="G76" s="145"/>
      <c r="H76" s="145"/>
      <c r="I76" s="145"/>
      <c r="J76" s="145"/>
      <c r="K76" s="101">
        <f t="shared" si="0"/>
        <v>83471</v>
      </c>
      <c r="L76" s="102"/>
      <c r="M76" s="101">
        <v>83471</v>
      </c>
    </row>
    <row r="77" spans="1:13" ht="32.25" customHeight="1">
      <c r="A77" s="99">
        <v>63</v>
      </c>
      <c r="B77" s="145" t="s">
        <v>414</v>
      </c>
      <c r="C77" s="145"/>
      <c r="D77" s="145"/>
      <c r="E77" s="145"/>
      <c r="F77" s="145"/>
      <c r="G77" s="145"/>
      <c r="H77" s="145"/>
      <c r="I77" s="145"/>
      <c r="J77" s="145"/>
      <c r="K77" s="101">
        <f t="shared" si="0"/>
        <v>90721</v>
      </c>
      <c r="L77" s="102"/>
      <c r="M77" s="101">
        <v>90721</v>
      </c>
    </row>
    <row r="78" spans="1:13" ht="32.25" customHeight="1">
      <c r="A78" s="99">
        <v>64</v>
      </c>
      <c r="B78" s="145" t="s">
        <v>415</v>
      </c>
      <c r="C78" s="145"/>
      <c r="D78" s="145"/>
      <c r="E78" s="145"/>
      <c r="F78" s="145"/>
      <c r="G78" s="145"/>
      <c r="H78" s="145"/>
      <c r="I78" s="145"/>
      <c r="J78" s="145"/>
      <c r="K78" s="101">
        <f t="shared" si="0"/>
        <v>98029</v>
      </c>
      <c r="L78" s="102"/>
      <c r="M78" s="101">
        <v>98029</v>
      </c>
    </row>
    <row r="79" spans="1:13" ht="32.25" customHeight="1">
      <c r="A79" s="99">
        <v>65</v>
      </c>
      <c r="B79" s="145" t="s">
        <v>416</v>
      </c>
      <c r="C79" s="145"/>
      <c r="D79" s="145"/>
      <c r="E79" s="145"/>
      <c r="F79" s="145"/>
      <c r="G79" s="145"/>
      <c r="H79" s="145"/>
      <c r="I79" s="145"/>
      <c r="J79" s="145"/>
      <c r="K79" s="101">
        <f t="shared" si="0"/>
        <v>83471</v>
      </c>
      <c r="L79" s="102"/>
      <c r="M79" s="101">
        <v>83471</v>
      </c>
    </row>
    <row r="80" spans="1:13" ht="32.25" customHeight="1">
      <c r="A80" s="99">
        <v>66</v>
      </c>
      <c r="B80" s="145" t="s">
        <v>417</v>
      </c>
      <c r="C80" s="145"/>
      <c r="D80" s="145"/>
      <c r="E80" s="145"/>
      <c r="F80" s="145"/>
      <c r="G80" s="145"/>
      <c r="H80" s="145"/>
      <c r="I80" s="145"/>
      <c r="J80" s="145"/>
      <c r="K80" s="101">
        <f>L80+M80</f>
        <v>83471</v>
      </c>
      <c r="L80" s="102"/>
      <c r="M80" s="101">
        <v>83471</v>
      </c>
    </row>
    <row r="81" spans="1:13" ht="32.25" customHeight="1">
      <c r="A81" s="99">
        <v>67</v>
      </c>
      <c r="B81" s="145" t="s">
        <v>418</v>
      </c>
      <c r="C81" s="145"/>
      <c r="D81" s="145"/>
      <c r="E81" s="145"/>
      <c r="F81" s="145"/>
      <c r="G81" s="145"/>
      <c r="H81" s="145"/>
      <c r="I81" s="145"/>
      <c r="J81" s="145"/>
      <c r="K81" s="101">
        <f>L81+M81</f>
        <v>98029</v>
      </c>
      <c r="L81" s="102"/>
      <c r="M81" s="101">
        <v>98029</v>
      </c>
    </row>
    <row r="82" spans="1:13" ht="32.25" customHeight="1">
      <c r="A82" s="99">
        <v>68</v>
      </c>
      <c r="B82" s="145" t="s">
        <v>419</v>
      </c>
      <c r="C82" s="145"/>
      <c r="D82" s="145"/>
      <c r="E82" s="145"/>
      <c r="F82" s="145"/>
      <c r="G82" s="145"/>
      <c r="H82" s="145"/>
      <c r="I82" s="145"/>
      <c r="J82" s="145"/>
      <c r="K82" s="101">
        <f>L82+M82</f>
        <v>75420</v>
      </c>
      <c r="L82" s="102"/>
      <c r="M82" s="101">
        <v>75420</v>
      </c>
    </row>
    <row r="83" spans="1:13" ht="32.25" customHeight="1">
      <c r="A83" s="99">
        <v>69</v>
      </c>
      <c r="B83" s="145" t="s">
        <v>420</v>
      </c>
      <c r="C83" s="145"/>
      <c r="D83" s="145"/>
      <c r="E83" s="145"/>
      <c r="F83" s="145"/>
      <c r="G83" s="145"/>
      <c r="H83" s="145"/>
      <c r="I83" s="145"/>
      <c r="J83" s="145"/>
      <c r="K83" s="101">
        <f>L83+M83</f>
        <v>83471</v>
      </c>
      <c r="L83" s="102"/>
      <c r="M83" s="101">
        <v>83471</v>
      </c>
    </row>
    <row r="84" spans="1:13" ht="32.25" customHeight="1">
      <c r="A84" s="99">
        <v>70</v>
      </c>
      <c r="B84" s="145" t="s">
        <v>421</v>
      </c>
      <c r="C84" s="145"/>
      <c r="D84" s="145"/>
      <c r="E84" s="145"/>
      <c r="F84" s="145"/>
      <c r="G84" s="145"/>
      <c r="H84" s="145"/>
      <c r="I84" s="145"/>
      <c r="J84" s="145"/>
      <c r="K84" s="101">
        <f>L84+M84</f>
        <v>83471</v>
      </c>
      <c r="L84" s="102"/>
      <c r="M84" s="101">
        <v>83471</v>
      </c>
    </row>
    <row r="85" spans="1:13" ht="32.25" customHeight="1">
      <c r="A85" s="99">
        <v>71</v>
      </c>
      <c r="B85" s="145" t="s">
        <v>422</v>
      </c>
      <c r="C85" s="145"/>
      <c r="D85" s="145"/>
      <c r="E85" s="145"/>
      <c r="F85" s="145"/>
      <c r="G85" s="145"/>
      <c r="H85" s="145"/>
      <c r="I85" s="145"/>
      <c r="J85" s="145"/>
      <c r="K85" s="101">
        <f t="shared" ref="K85:K92" si="1">L85+M85</f>
        <v>31560</v>
      </c>
      <c r="L85" s="102"/>
      <c r="M85" s="101">
        <v>31560</v>
      </c>
    </row>
    <row r="86" spans="1:13" ht="32.25" customHeight="1">
      <c r="A86" s="99">
        <v>72</v>
      </c>
      <c r="B86" s="145" t="s">
        <v>423</v>
      </c>
      <c r="C86" s="145"/>
      <c r="D86" s="145"/>
      <c r="E86" s="145"/>
      <c r="F86" s="145"/>
      <c r="G86" s="145"/>
      <c r="H86" s="145"/>
      <c r="I86" s="145"/>
      <c r="J86" s="145"/>
      <c r="K86" s="101">
        <f t="shared" si="1"/>
        <v>38856</v>
      </c>
      <c r="L86" s="102"/>
      <c r="M86" s="101">
        <v>38856</v>
      </c>
    </row>
    <row r="87" spans="1:13" ht="32.25" customHeight="1">
      <c r="A87" s="99">
        <v>73</v>
      </c>
      <c r="B87" s="145" t="s">
        <v>424</v>
      </c>
      <c r="C87" s="145"/>
      <c r="D87" s="145"/>
      <c r="E87" s="145"/>
      <c r="F87" s="145"/>
      <c r="G87" s="145"/>
      <c r="H87" s="145"/>
      <c r="I87" s="145"/>
      <c r="J87" s="145"/>
      <c r="K87" s="101">
        <f t="shared" si="1"/>
        <v>31560</v>
      </c>
      <c r="L87" s="102"/>
      <c r="M87" s="101">
        <v>31560</v>
      </c>
    </row>
    <row r="88" spans="1:13" ht="32.25" customHeight="1">
      <c r="A88" s="99">
        <v>74</v>
      </c>
      <c r="B88" s="145" t="s">
        <v>425</v>
      </c>
      <c r="C88" s="145"/>
      <c r="D88" s="145"/>
      <c r="E88" s="145"/>
      <c r="F88" s="145"/>
      <c r="G88" s="145"/>
      <c r="H88" s="145"/>
      <c r="I88" s="145"/>
      <c r="J88" s="145"/>
      <c r="K88" s="101">
        <f t="shared" si="1"/>
        <v>31560</v>
      </c>
      <c r="L88" s="102"/>
      <c r="M88" s="101">
        <v>31560</v>
      </c>
    </row>
    <row r="89" spans="1:13" ht="32.25" customHeight="1">
      <c r="A89" s="99">
        <v>75</v>
      </c>
      <c r="B89" s="145" t="s">
        <v>426</v>
      </c>
      <c r="C89" s="145"/>
      <c r="D89" s="145"/>
      <c r="E89" s="145"/>
      <c r="F89" s="145"/>
      <c r="G89" s="145"/>
      <c r="H89" s="145"/>
      <c r="I89" s="145"/>
      <c r="J89" s="145"/>
      <c r="K89" s="101">
        <f t="shared" si="1"/>
        <v>31560</v>
      </c>
      <c r="L89" s="102"/>
      <c r="M89" s="101">
        <v>31560</v>
      </c>
    </row>
    <row r="90" spans="1:13" ht="32.25" customHeight="1">
      <c r="A90" s="99">
        <v>76</v>
      </c>
      <c r="B90" s="145" t="s">
        <v>427</v>
      </c>
      <c r="C90" s="145"/>
      <c r="D90" s="145"/>
      <c r="E90" s="145"/>
      <c r="F90" s="145"/>
      <c r="G90" s="145"/>
      <c r="H90" s="145"/>
      <c r="I90" s="145"/>
      <c r="J90" s="145"/>
      <c r="K90" s="101">
        <f t="shared" si="1"/>
        <v>31560</v>
      </c>
      <c r="L90" s="102"/>
      <c r="M90" s="101">
        <v>31560</v>
      </c>
    </row>
    <row r="91" spans="1:13" ht="32.25" customHeight="1">
      <c r="A91" s="99">
        <v>77</v>
      </c>
      <c r="B91" s="145" t="s">
        <v>428</v>
      </c>
      <c r="C91" s="145"/>
      <c r="D91" s="145"/>
      <c r="E91" s="145"/>
      <c r="F91" s="145"/>
      <c r="G91" s="145"/>
      <c r="H91" s="145"/>
      <c r="I91" s="145"/>
      <c r="J91" s="145"/>
      <c r="K91" s="101">
        <f t="shared" si="1"/>
        <v>31560</v>
      </c>
      <c r="L91" s="102"/>
      <c r="M91" s="101">
        <v>31560</v>
      </c>
    </row>
    <row r="92" spans="1:13" ht="32.25" customHeight="1">
      <c r="A92" s="99">
        <v>78</v>
      </c>
      <c r="B92" s="145" t="s">
        <v>429</v>
      </c>
      <c r="C92" s="145"/>
      <c r="D92" s="145"/>
      <c r="E92" s="145"/>
      <c r="F92" s="145"/>
      <c r="G92" s="145"/>
      <c r="H92" s="145"/>
      <c r="I92" s="145"/>
      <c r="J92" s="145"/>
      <c r="K92" s="101">
        <f t="shared" si="1"/>
        <v>38856</v>
      </c>
      <c r="L92" s="102"/>
      <c r="M92" s="101">
        <v>38856</v>
      </c>
    </row>
    <row r="93" spans="1:13" ht="45" customHeight="1">
      <c r="A93" s="160" t="s">
        <v>337</v>
      </c>
      <c r="B93" s="160"/>
      <c r="C93" s="160"/>
      <c r="D93" s="160"/>
      <c r="E93" s="160"/>
      <c r="F93" s="160"/>
      <c r="G93" s="160"/>
      <c r="H93" s="160"/>
      <c r="I93" s="160"/>
      <c r="J93" s="160"/>
      <c r="K93" s="114">
        <f>M93</f>
        <v>656435</v>
      </c>
      <c r="L93" s="105" t="s">
        <v>338</v>
      </c>
      <c r="M93" s="101">
        <v>656435</v>
      </c>
    </row>
    <row r="94" spans="1:13" ht="25.5" customHeight="1">
      <c r="A94" s="161" t="s">
        <v>339</v>
      </c>
      <c r="B94" s="162"/>
      <c r="C94" s="162"/>
      <c r="D94" s="162"/>
      <c r="E94" s="162"/>
      <c r="F94" s="162"/>
      <c r="G94" s="162"/>
      <c r="H94" s="162"/>
      <c r="I94" s="162"/>
      <c r="J94" s="162"/>
      <c r="K94" s="100"/>
      <c r="L94" s="96"/>
      <c r="M94" s="101">
        <f>SUM(M15:M92)+M93</f>
        <v>6674490</v>
      </c>
    </row>
    <row r="95" spans="1:13" ht="93" customHeight="1"/>
    <row r="96" spans="1:13" ht="21.6" hidden="1" customHeight="1">
      <c r="A96" s="150" t="s">
        <v>340</v>
      </c>
      <c r="B96" s="150"/>
      <c r="C96" s="150"/>
      <c r="D96" s="150"/>
      <c r="E96" s="150"/>
      <c r="F96" s="150"/>
      <c r="G96" s="150"/>
      <c r="H96" s="150"/>
      <c r="I96" s="150"/>
      <c r="J96" s="150"/>
      <c r="K96" s="150"/>
      <c r="L96" s="150"/>
      <c r="M96" s="150"/>
    </row>
    <row r="97" spans="1:13" ht="94.15" hidden="1" customHeight="1">
      <c r="A97" s="159" t="s">
        <v>341</v>
      </c>
      <c r="B97" s="159"/>
      <c r="C97" s="159"/>
      <c r="D97" s="159"/>
      <c r="E97" s="159"/>
      <c r="F97" s="159"/>
      <c r="G97" s="159"/>
      <c r="H97" s="159"/>
      <c r="I97" s="159"/>
      <c r="J97" s="159"/>
      <c r="K97" s="159"/>
      <c r="L97" s="159"/>
      <c r="M97" s="159"/>
    </row>
  </sheetData>
  <mergeCells count="93">
    <mergeCell ref="H1:M1"/>
    <mergeCell ref="A97:M97"/>
    <mergeCell ref="A93:J93"/>
    <mergeCell ref="A94:J94"/>
    <mergeCell ref="B15:J15"/>
    <mergeCell ref="B16:J16"/>
    <mergeCell ref="B17:J17"/>
    <mergeCell ref="K4:M4"/>
    <mergeCell ref="K5:M5"/>
    <mergeCell ref="K6:M6"/>
    <mergeCell ref="K7:M7"/>
    <mergeCell ref="K8:M8"/>
    <mergeCell ref="A96:M96"/>
    <mergeCell ref="A10:M10"/>
    <mergeCell ref="A12:J13"/>
    <mergeCell ref="L12:M12"/>
    <mergeCell ref="A14:J14"/>
    <mergeCell ref="B18:J18"/>
    <mergeCell ref="B19:J19"/>
    <mergeCell ref="B20:J20"/>
    <mergeCell ref="B21:J21"/>
    <mergeCell ref="B22:J22"/>
    <mergeCell ref="B23:J23"/>
    <mergeCell ref="B24:J24"/>
    <mergeCell ref="B25:J25"/>
    <mergeCell ref="B26:J26"/>
    <mergeCell ref="B27:J27"/>
    <mergeCell ref="B28:J28"/>
    <mergeCell ref="B29:J29"/>
    <mergeCell ref="B30:J30"/>
    <mergeCell ref="B31:J31"/>
    <mergeCell ref="B32:J32"/>
    <mergeCell ref="B33:J33"/>
    <mergeCell ref="B34:J34"/>
    <mergeCell ref="B35:J35"/>
    <mergeCell ref="B36:J36"/>
    <mergeCell ref="B37:J37"/>
    <mergeCell ref="B38:J38"/>
    <mergeCell ref="B39:J39"/>
    <mergeCell ref="B40:J40"/>
    <mergeCell ref="B41:J41"/>
    <mergeCell ref="B42:J42"/>
    <mergeCell ref="B43:J43"/>
    <mergeCell ref="B44:J44"/>
    <mergeCell ref="B45:J45"/>
    <mergeCell ref="B46:J46"/>
    <mergeCell ref="B47:J47"/>
    <mergeCell ref="B48:J48"/>
    <mergeCell ref="B49:J49"/>
    <mergeCell ref="B50:J50"/>
    <mergeCell ref="B51:J51"/>
    <mergeCell ref="B52:J52"/>
    <mergeCell ref="B53:J53"/>
    <mergeCell ref="B54:J54"/>
    <mergeCell ref="B55:J55"/>
    <mergeCell ref="B56:J56"/>
    <mergeCell ref="B57:J57"/>
    <mergeCell ref="B58:J58"/>
    <mergeCell ref="B59:J59"/>
    <mergeCell ref="B60:J60"/>
    <mergeCell ref="B61:J61"/>
    <mergeCell ref="B62:J62"/>
    <mergeCell ref="B63:J63"/>
    <mergeCell ref="B64:J64"/>
    <mergeCell ref="B65:J65"/>
    <mergeCell ref="B74:J74"/>
    <mergeCell ref="B75:J75"/>
    <mergeCell ref="B76:J76"/>
    <mergeCell ref="B77:J77"/>
    <mergeCell ref="B66:J66"/>
    <mergeCell ref="B67:J67"/>
    <mergeCell ref="B68:J68"/>
    <mergeCell ref="B69:J69"/>
    <mergeCell ref="B70:J70"/>
    <mergeCell ref="B71:J71"/>
    <mergeCell ref="B84:J84"/>
    <mergeCell ref="K12:K13"/>
    <mergeCell ref="B78:J78"/>
    <mergeCell ref="B79:J79"/>
    <mergeCell ref="B80:J80"/>
    <mergeCell ref="B81:J81"/>
    <mergeCell ref="B82:J82"/>
    <mergeCell ref="B83:J83"/>
    <mergeCell ref="B72:J72"/>
    <mergeCell ref="B73:J73"/>
    <mergeCell ref="B91:J91"/>
    <mergeCell ref="B92:J92"/>
    <mergeCell ref="B85:J85"/>
    <mergeCell ref="B86:J86"/>
    <mergeCell ref="B87:J87"/>
    <mergeCell ref="B88:J88"/>
    <mergeCell ref="B89:J89"/>
    <mergeCell ref="B90:J90"/>
  </mergeCells>
  <pageMargins left="0.70866141732283472" right="0.70866141732283472" top="0.74803149606299213" bottom="0.74803149606299213" header="0.31496062992125984" footer="0.31496062992125984"/>
  <pageSetup paperSize="9" scale="74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D30"/>
  <sheetViews>
    <sheetView workbookViewId="0">
      <selection activeCell="C7" sqref="C7"/>
    </sheetView>
  </sheetViews>
  <sheetFormatPr defaultRowHeight="18.75"/>
  <cols>
    <col min="1" max="1" width="5.42578125" style="9" customWidth="1"/>
    <col min="2" max="2" width="41.42578125" style="9" customWidth="1"/>
    <col min="3" max="3" width="23.85546875" style="9" customWidth="1"/>
    <col min="4" max="4" width="20" style="6" customWidth="1"/>
    <col min="5" max="16384" width="9.140625" style="9"/>
  </cols>
  <sheetData>
    <row r="1" spans="1:4" s="1" customFormat="1" ht="16.5" customHeight="1">
      <c r="C1" s="130" t="s">
        <v>195</v>
      </c>
      <c r="D1" s="130"/>
    </row>
    <row r="2" spans="1:4" s="1" customFormat="1" ht="20.25" customHeight="1">
      <c r="C2" s="116" t="s">
        <v>1</v>
      </c>
      <c r="D2" s="116"/>
    </row>
    <row r="3" spans="1:4" s="1" customFormat="1" ht="33.75" customHeight="1">
      <c r="C3" s="143" t="s">
        <v>181</v>
      </c>
      <c r="D3" s="143"/>
    </row>
    <row r="4" spans="1:4" s="1" customFormat="1" ht="18" customHeight="1">
      <c r="C4" s="118" t="str">
        <f>прил.1!B4</f>
        <v>от 13.07.2021 № 6/24</v>
      </c>
      <c r="D4" s="118"/>
    </row>
    <row r="5" spans="1:4" s="1" customFormat="1" ht="6.6" customHeight="1">
      <c r="C5" s="4"/>
      <c r="D5" s="3"/>
    </row>
    <row r="6" spans="1:4" s="68" customFormat="1" ht="76.5" customHeight="1">
      <c r="A6" s="144" t="s">
        <v>329</v>
      </c>
      <c r="B6" s="144"/>
      <c r="C6" s="144"/>
      <c r="D6" s="144"/>
    </row>
    <row r="7" spans="1:4" s="1" customFormat="1" ht="27" customHeight="1">
      <c r="D7" s="28"/>
    </row>
    <row r="8" spans="1:4" s="6" customFormat="1" ht="37.9" customHeight="1">
      <c r="A8" s="120" t="s">
        <v>2</v>
      </c>
      <c r="B8" s="120"/>
      <c r="C8" s="120"/>
      <c r="D8" s="5" t="s">
        <v>3</v>
      </c>
    </row>
    <row r="9" spans="1:4" s="71" customFormat="1" ht="13.5" customHeight="1">
      <c r="A9" s="137">
        <v>1</v>
      </c>
      <c r="B9" s="137"/>
      <c r="C9" s="137"/>
      <c r="D9" s="70">
        <v>2</v>
      </c>
    </row>
    <row r="10" spans="1:4" ht="22.15" customHeight="1">
      <c r="A10" s="83" t="s">
        <v>12</v>
      </c>
      <c r="B10" s="141" t="s">
        <v>59</v>
      </c>
      <c r="C10" s="142"/>
      <c r="D10" s="86"/>
    </row>
    <row r="11" spans="1:4" ht="21.75" customHeight="1">
      <c r="A11" s="83" t="s">
        <v>15</v>
      </c>
      <c r="B11" s="141" t="s">
        <v>60</v>
      </c>
      <c r="C11" s="142"/>
      <c r="D11" s="87"/>
    </row>
    <row r="12" spans="1:4" ht="22.15" customHeight="1">
      <c r="A12" s="83" t="s">
        <v>16</v>
      </c>
      <c r="B12" s="141" t="s">
        <v>62</v>
      </c>
      <c r="C12" s="142"/>
      <c r="D12" s="87"/>
    </row>
    <row r="13" spans="1:4" ht="22.15" customHeight="1">
      <c r="A13" s="83" t="s">
        <v>17</v>
      </c>
      <c r="B13" s="141" t="s">
        <v>63</v>
      </c>
      <c r="C13" s="142"/>
      <c r="D13" s="87"/>
    </row>
    <row r="14" spans="1:4" ht="22.15" customHeight="1">
      <c r="A14" s="83" t="s">
        <v>18</v>
      </c>
      <c r="B14" s="141" t="s">
        <v>64</v>
      </c>
      <c r="C14" s="142"/>
      <c r="D14" s="88"/>
    </row>
    <row r="15" spans="1:4" ht="22.15" customHeight="1">
      <c r="A15" s="83" t="s">
        <v>19</v>
      </c>
      <c r="B15" s="141" t="s">
        <v>65</v>
      </c>
      <c r="C15" s="142"/>
      <c r="D15" s="87"/>
    </row>
    <row r="16" spans="1:4" ht="22.15" customHeight="1">
      <c r="A16" s="83" t="s">
        <v>20</v>
      </c>
      <c r="B16" s="141" t="s">
        <v>66</v>
      </c>
      <c r="C16" s="142"/>
      <c r="D16" s="87"/>
    </row>
    <row r="17" spans="1:4" ht="36.75" customHeight="1">
      <c r="A17" s="83" t="s">
        <v>182</v>
      </c>
      <c r="B17" s="141" t="s">
        <v>183</v>
      </c>
      <c r="C17" s="142"/>
      <c r="D17" s="87"/>
    </row>
    <row r="18" spans="1:4" ht="55.15" customHeight="1">
      <c r="A18" s="83" t="s">
        <v>67</v>
      </c>
      <c r="B18" s="141" t="s">
        <v>189</v>
      </c>
      <c r="C18" s="142"/>
      <c r="D18" s="87">
        <f>D21+D22+D20+D23</f>
        <v>5403</v>
      </c>
    </row>
    <row r="19" spans="1:4" ht="18.600000000000001" customHeight="1">
      <c r="A19" s="72"/>
      <c r="B19" s="84" t="s">
        <v>5</v>
      </c>
      <c r="C19" s="85"/>
      <c r="D19" s="87"/>
    </row>
    <row r="20" spans="1:4" ht="21.75" customHeight="1">
      <c r="A20" s="90" t="s">
        <v>190</v>
      </c>
      <c r="B20" s="141" t="s">
        <v>184</v>
      </c>
      <c r="C20" s="142"/>
      <c r="D20" s="87"/>
    </row>
    <row r="21" spans="1:4" ht="21.75" customHeight="1">
      <c r="A21" s="83" t="s">
        <v>185</v>
      </c>
      <c r="B21" s="141" t="s">
        <v>186</v>
      </c>
      <c r="C21" s="142"/>
      <c r="D21" s="87">
        <v>2132</v>
      </c>
    </row>
    <row r="22" spans="1:4" ht="58.5" customHeight="1">
      <c r="A22" s="83" t="s">
        <v>187</v>
      </c>
      <c r="B22" s="141" t="s">
        <v>191</v>
      </c>
      <c r="C22" s="142"/>
      <c r="D22" s="87">
        <v>3271</v>
      </c>
    </row>
    <row r="23" spans="1:4" ht="36.6" customHeight="1">
      <c r="A23" s="83" t="s">
        <v>188</v>
      </c>
      <c r="B23" s="141" t="s">
        <v>192</v>
      </c>
      <c r="C23" s="142"/>
      <c r="D23" s="87"/>
    </row>
    <row r="24" spans="1:4" ht="36" customHeight="1">
      <c r="A24" s="72" t="s">
        <v>69</v>
      </c>
      <c r="B24" s="134" t="s">
        <v>70</v>
      </c>
      <c r="C24" s="135"/>
      <c r="D24" s="87"/>
    </row>
    <row r="25" spans="1:4" s="78" customFormat="1" ht="35.25" customHeight="1">
      <c r="A25" s="139" t="s">
        <v>71</v>
      </c>
      <c r="B25" s="139"/>
      <c r="C25" s="140"/>
      <c r="D25" s="89">
        <f>D11+D18</f>
        <v>5403</v>
      </c>
    </row>
    <row r="26" spans="1:4" ht="9.75" customHeight="1">
      <c r="A26" s="12"/>
      <c r="B26" s="12"/>
      <c r="C26" s="12"/>
    </row>
    <row r="27" spans="1:4">
      <c r="A27" s="12"/>
      <c r="B27" s="12"/>
      <c r="C27" s="12"/>
    </row>
    <row r="28" spans="1:4">
      <c r="A28" s="12"/>
      <c r="B28" s="12"/>
      <c r="C28" s="12"/>
    </row>
    <row r="29" spans="1:4">
      <c r="A29" s="12"/>
      <c r="B29" s="12"/>
      <c r="C29" s="12"/>
    </row>
    <row r="30" spans="1:4">
      <c r="A30" s="12"/>
      <c r="B30" s="12"/>
      <c r="C30" s="12"/>
    </row>
  </sheetData>
  <mergeCells count="22">
    <mergeCell ref="C1:D1"/>
    <mergeCell ref="C2:D2"/>
    <mergeCell ref="C3:D3"/>
    <mergeCell ref="C4:D4"/>
    <mergeCell ref="A6:D6"/>
    <mergeCell ref="A8:C8"/>
    <mergeCell ref="A9:C9"/>
    <mergeCell ref="B10:C10"/>
    <mergeCell ref="B11:C11"/>
    <mergeCell ref="B12:C12"/>
    <mergeCell ref="B13:C13"/>
    <mergeCell ref="B14:C14"/>
    <mergeCell ref="B22:C22"/>
    <mergeCell ref="B23:C23"/>
    <mergeCell ref="B24:C24"/>
    <mergeCell ref="A25:C25"/>
    <mergeCell ref="B15:C15"/>
    <mergeCell ref="B16:C16"/>
    <mergeCell ref="B17:C17"/>
    <mergeCell ref="B18:C18"/>
    <mergeCell ref="B20:C20"/>
    <mergeCell ref="B21:C21"/>
  </mergeCells>
  <pageMargins left="0.98425196850393704" right="0.59055118110236227" top="0.19685039370078741" bottom="0.15748031496062992" header="0.15748031496062992" footer="0.15748031496062992"/>
  <pageSetup paperSize="9" scale="95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D30"/>
  <sheetViews>
    <sheetView workbookViewId="0">
      <selection activeCell="C7" sqref="C7"/>
    </sheetView>
  </sheetViews>
  <sheetFormatPr defaultRowHeight="18.75"/>
  <cols>
    <col min="1" max="1" width="5.42578125" style="9" customWidth="1"/>
    <col min="2" max="2" width="41.42578125" style="9" customWidth="1"/>
    <col min="3" max="3" width="23.85546875" style="9" customWidth="1"/>
    <col min="4" max="4" width="20" style="6" customWidth="1"/>
    <col min="5" max="16384" width="9.140625" style="9"/>
  </cols>
  <sheetData>
    <row r="1" spans="1:4" s="1" customFormat="1" ht="16.5" customHeight="1">
      <c r="C1" s="130" t="s">
        <v>196</v>
      </c>
      <c r="D1" s="130"/>
    </row>
    <row r="2" spans="1:4" s="1" customFormat="1" ht="20.25" customHeight="1">
      <c r="C2" s="116" t="s">
        <v>1</v>
      </c>
      <c r="D2" s="116"/>
    </row>
    <row r="3" spans="1:4" s="1" customFormat="1" ht="33.75" customHeight="1">
      <c r="C3" s="143" t="s">
        <v>181</v>
      </c>
      <c r="D3" s="143"/>
    </row>
    <row r="4" spans="1:4" s="1" customFormat="1" ht="18" customHeight="1">
      <c r="C4" s="118" t="str">
        <f>прил.1!B4</f>
        <v>от 13.07.2021 № 6/24</v>
      </c>
      <c r="D4" s="118"/>
    </row>
    <row r="5" spans="1:4" s="1" customFormat="1" ht="6.6" customHeight="1">
      <c r="C5" s="4"/>
      <c r="D5" s="3"/>
    </row>
    <row r="6" spans="1:4" s="68" customFormat="1" ht="76.5" customHeight="1">
      <c r="A6" s="144" t="s">
        <v>328</v>
      </c>
      <c r="B6" s="144"/>
      <c r="C6" s="144"/>
      <c r="D6" s="144"/>
    </row>
    <row r="7" spans="1:4" s="1" customFormat="1" ht="27" customHeight="1">
      <c r="D7" s="28"/>
    </row>
    <row r="8" spans="1:4" s="6" customFormat="1" ht="37.9" customHeight="1">
      <c r="A8" s="120" t="s">
        <v>2</v>
      </c>
      <c r="B8" s="120"/>
      <c r="C8" s="120"/>
      <c r="D8" s="5" t="s">
        <v>3</v>
      </c>
    </row>
    <row r="9" spans="1:4" s="71" customFormat="1" ht="13.5" customHeight="1">
      <c r="A9" s="137">
        <v>1</v>
      </c>
      <c r="B9" s="137"/>
      <c r="C9" s="137"/>
      <c r="D9" s="70">
        <v>2</v>
      </c>
    </row>
    <row r="10" spans="1:4" ht="22.15" customHeight="1">
      <c r="A10" s="83" t="s">
        <v>12</v>
      </c>
      <c r="B10" s="141" t="s">
        <v>59</v>
      </c>
      <c r="C10" s="142"/>
      <c r="D10" s="86"/>
    </row>
    <row r="11" spans="1:4" ht="21.75" customHeight="1">
      <c r="A11" s="83" t="s">
        <v>15</v>
      </c>
      <c r="B11" s="141" t="s">
        <v>60</v>
      </c>
      <c r="C11" s="142"/>
      <c r="D11" s="87"/>
    </row>
    <row r="12" spans="1:4" ht="22.15" customHeight="1">
      <c r="A12" s="83" t="s">
        <v>16</v>
      </c>
      <c r="B12" s="141" t="s">
        <v>62</v>
      </c>
      <c r="C12" s="142"/>
      <c r="D12" s="87"/>
    </row>
    <row r="13" spans="1:4" ht="22.15" customHeight="1">
      <c r="A13" s="83" t="s">
        <v>17</v>
      </c>
      <c r="B13" s="141" t="s">
        <v>63</v>
      </c>
      <c r="C13" s="142"/>
      <c r="D13" s="87"/>
    </row>
    <row r="14" spans="1:4" ht="22.15" customHeight="1">
      <c r="A14" s="83" t="s">
        <v>18</v>
      </c>
      <c r="B14" s="141" t="s">
        <v>64</v>
      </c>
      <c r="C14" s="142"/>
      <c r="D14" s="88"/>
    </row>
    <row r="15" spans="1:4" ht="22.15" customHeight="1">
      <c r="A15" s="83" t="s">
        <v>19</v>
      </c>
      <c r="B15" s="141" t="s">
        <v>65</v>
      </c>
      <c r="C15" s="142"/>
      <c r="D15" s="87"/>
    </row>
    <row r="16" spans="1:4" ht="22.15" customHeight="1">
      <c r="A16" s="83" t="s">
        <v>20</v>
      </c>
      <c r="B16" s="141" t="s">
        <v>66</v>
      </c>
      <c r="C16" s="142"/>
      <c r="D16" s="87"/>
    </row>
    <row r="17" spans="1:4" ht="36.75" customHeight="1">
      <c r="A17" s="83" t="s">
        <v>182</v>
      </c>
      <c r="B17" s="141" t="s">
        <v>183</v>
      </c>
      <c r="C17" s="142"/>
      <c r="D17" s="87"/>
    </row>
    <row r="18" spans="1:4" ht="55.15" customHeight="1">
      <c r="A18" s="83" t="s">
        <v>67</v>
      </c>
      <c r="B18" s="141" t="s">
        <v>189</v>
      </c>
      <c r="C18" s="142"/>
      <c r="D18" s="87">
        <f>D21+D22+D20+D23</f>
        <v>5403</v>
      </c>
    </row>
    <row r="19" spans="1:4" ht="18.600000000000001" customHeight="1">
      <c r="A19" s="72"/>
      <c r="B19" s="84" t="s">
        <v>5</v>
      </c>
      <c r="C19" s="85"/>
      <c r="D19" s="87"/>
    </row>
    <row r="20" spans="1:4" ht="21.75" customHeight="1">
      <c r="A20" s="90" t="s">
        <v>190</v>
      </c>
      <c r="B20" s="141" t="s">
        <v>184</v>
      </c>
      <c r="C20" s="142"/>
      <c r="D20" s="87"/>
    </row>
    <row r="21" spans="1:4" ht="21.75" customHeight="1">
      <c r="A21" s="83" t="s">
        <v>185</v>
      </c>
      <c r="B21" s="141" t="s">
        <v>186</v>
      </c>
      <c r="C21" s="142"/>
      <c r="D21" s="87">
        <v>2132</v>
      </c>
    </row>
    <row r="22" spans="1:4" ht="58.5" customHeight="1">
      <c r="A22" s="83" t="s">
        <v>187</v>
      </c>
      <c r="B22" s="141" t="s">
        <v>191</v>
      </c>
      <c r="C22" s="142"/>
      <c r="D22" s="87">
        <v>3271</v>
      </c>
    </row>
    <row r="23" spans="1:4" ht="36.6" customHeight="1">
      <c r="A23" s="83" t="s">
        <v>188</v>
      </c>
      <c r="B23" s="141" t="s">
        <v>192</v>
      </c>
      <c r="C23" s="142"/>
      <c r="D23" s="87"/>
    </row>
    <row r="24" spans="1:4" ht="36" customHeight="1">
      <c r="A24" s="72" t="s">
        <v>69</v>
      </c>
      <c r="B24" s="134" t="s">
        <v>70</v>
      </c>
      <c r="C24" s="135"/>
      <c r="D24" s="87"/>
    </row>
    <row r="25" spans="1:4" s="78" customFormat="1" ht="35.25" customHeight="1">
      <c r="A25" s="139" t="s">
        <v>71</v>
      </c>
      <c r="B25" s="139"/>
      <c r="C25" s="140"/>
      <c r="D25" s="89">
        <f>D11+D18</f>
        <v>5403</v>
      </c>
    </row>
    <row r="26" spans="1:4" ht="9.75" customHeight="1">
      <c r="A26" s="12"/>
      <c r="B26" s="12"/>
      <c r="C26" s="12"/>
    </row>
    <row r="27" spans="1:4">
      <c r="A27" s="12"/>
      <c r="B27" s="12"/>
      <c r="C27" s="12"/>
    </row>
    <row r="28" spans="1:4">
      <c r="A28" s="12"/>
      <c r="B28" s="12"/>
      <c r="C28" s="12"/>
    </row>
    <row r="29" spans="1:4">
      <c r="A29" s="12"/>
      <c r="B29" s="12"/>
      <c r="C29" s="12"/>
    </row>
    <row r="30" spans="1:4">
      <c r="A30" s="12"/>
      <c r="B30" s="12"/>
      <c r="C30" s="12"/>
    </row>
  </sheetData>
  <mergeCells count="22">
    <mergeCell ref="C1:D1"/>
    <mergeCell ref="C2:D2"/>
    <mergeCell ref="C3:D3"/>
    <mergeCell ref="C4:D4"/>
    <mergeCell ref="A6:D6"/>
    <mergeCell ref="A8:C8"/>
    <mergeCell ref="A9:C9"/>
    <mergeCell ref="B10:C10"/>
    <mergeCell ref="B11:C11"/>
    <mergeCell ref="B12:C12"/>
    <mergeCell ref="B13:C13"/>
    <mergeCell ref="B14:C14"/>
    <mergeCell ref="B22:C22"/>
    <mergeCell ref="B23:C23"/>
    <mergeCell ref="B24:C24"/>
    <mergeCell ref="A25:C25"/>
    <mergeCell ref="B15:C15"/>
    <mergeCell ref="B16:C16"/>
    <mergeCell ref="B17:C17"/>
    <mergeCell ref="B18:C18"/>
    <mergeCell ref="B20:C20"/>
    <mergeCell ref="B21:C21"/>
  </mergeCells>
  <pageMargins left="0.98425196850393704" right="0.59055118110236227" top="0.19685039370078741" bottom="0.15748031496062992" header="0.15748031496062992" footer="0.15748031496062992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75</vt:i4>
      </vt:variant>
      <vt:variant>
        <vt:lpstr>Именованные диапазоны</vt:lpstr>
      </vt:variant>
      <vt:variant>
        <vt:i4>6</vt:i4>
      </vt:variant>
    </vt:vector>
  </HeadingPairs>
  <TitlesOfParts>
    <vt:vector size="81" baseType="lpstr">
      <vt:lpstr>прил.1</vt:lpstr>
      <vt:lpstr>прил.2</vt:lpstr>
      <vt:lpstr>прил.3</vt:lpstr>
      <vt:lpstr>прил.4</vt:lpstr>
      <vt:lpstr>прил.5</vt:lpstr>
      <vt:lpstr>прил.6</vt:lpstr>
      <vt:lpstr>прил.7</vt:lpstr>
      <vt:lpstr>прил.8</vt:lpstr>
      <vt:lpstr>прил.9</vt:lpstr>
      <vt:lpstr>прил.10</vt:lpstr>
      <vt:lpstr>прил.11</vt:lpstr>
      <vt:lpstr>прил.12</vt:lpstr>
      <vt:lpstr>прил.13</vt:lpstr>
      <vt:lpstr>прил.14</vt:lpstr>
      <vt:lpstr>прил.15</vt:lpstr>
      <vt:lpstr>прил.16</vt:lpstr>
      <vt:lpstr>прил.17</vt:lpstr>
      <vt:lpstr>прил.18</vt:lpstr>
      <vt:lpstr>прил.19</vt:lpstr>
      <vt:lpstr>прил.20</vt:lpstr>
      <vt:lpstr>прил.21</vt:lpstr>
      <vt:lpstr>прил.22</vt:lpstr>
      <vt:lpstr>прил.23</vt:lpstr>
      <vt:lpstr>прил.24</vt:lpstr>
      <vt:lpstr>прил.25</vt:lpstr>
      <vt:lpstr>прил.26</vt:lpstr>
      <vt:lpstr>прил.27</vt:lpstr>
      <vt:lpstr>прил.28</vt:lpstr>
      <vt:lpstr>прил.29</vt:lpstr>
      <vt:lpstr>прил.30</vt:lpstr>
      <vt:lpstr>прил.31</vt:lpstr>
      <vt:lpstr>прил.32</vt:lpstr>
      <vt:lpstr>прил.33</vt:lpstr>
      <vt:lpstr>прил.34</vt:lpstr>
      <vt:lpstr>прил.35</vt:lpstr>
      <vt:lpstr>прил.36</vt:lpstr>
      <vt:lpstr>прил.37</vt:lpstr>
      <vt:lpstr>прил.38</vt:lpstr>
      <vt:lpstr>прил.39</vt:lpstr>
      <vt:lpstr>прил.40</vt:lpstr>
      <vt:lpstr>прил.41</vt:lpstr>
      <vt:lpstr>прил.42</vt:lpstr>
      <vt:lpstr>прил.43</vt:lpstr>
      <vt:lpstr>прил.44</vt:lpstr>
      <vt:lpstr>прил.45</vt:lpstr>
      <vt:lpstr>прил.46</vt:lpstr>
      <vt:lpstr>прил.47</vt:lpstr>
      <vt:lpstr>прил.48</vt:lpstr>
      <vt:lpstr>прил.49</vt:lpstr>
      <vt:lpstr>прил.50</vt:lpstr>
      <vt:lpstr>прил.51</vt:lpstr>
      <vt:lpstr>прил.52</vt:lpstr>
      <vt:lpstr>прил.53</vt:lpstr>
      <vt:lpstr>прил.54</vt:lpstr>
      <vt:lpstr>прил.55</vt:lpstr>
      <vt:lpstr>прил.56</vt:lpstr>
      <vt:lpstr>прил.57</vt:lpstr>
      <vt:lpstr>прил.58</vt:lpstr>
      <vt:lpstr>прил.59</vt:lpstr>
      <vt:lpstr>прил.60</vt:lpstr>
      <vt:lpstr>прил.61</vt:lpstr>
      <vt:lpstr>прил.62</vt:lpstr>
      <vt:lpstr>прил.63</vt:lpstr>
      <vt:lpstr>прил.64</vt:lpstr>
      <vt:lpstr>прил.65</vt:lpstr>
      <vt:lpstr>прил.66</vt:lpstr>
      <vt:lpstr>прил.67</vt:lpstr>
      <vt:lpstr>прил.68</vt:lpstr>
      <vt:lpstr>прил.69</vt:lpstr>
      <vt:lpstr>прил.70</vt:lpstr>
      <vt:lpstr>прил.71</vt:lpstr>
      <vt:lpstr>прил.72</vt:lpstr>
      <vt:lpstr>прил.73</vt:lpstr>
      <vt:lpstr>прил.74</vt:lpstr>
      <vt:lpstr>прил.75</vt:lpstr>
      <vt:lpstr>прил.2!Заголовки_для_печати</vt:lpstr>
      <vt:lpstr>прил.75!Заголовки_для_печати</vt:lpstr>
      <vt:lpstr>прил.1!Область_печати</vt:lpstr>
      <vt:lpstr>прил.2!Область_печати</vt:lpstr>
      <vt:lpstr>прил.3!Область_печати</vt:lpstr>
      <vt:lpstr>прил.4!Область_печати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2021-07-30T04:19:41Z</cp:lastPrinted>
  <dcterms:created xsi:type="dcterms:W3CDTF">2021-07-12T10:25:17Z</dcterms:created>
  <dcterms:modified xsi:type="dcterms:W3CDTF">2022-03-22T08:59:22Z</dcterms:modified>
</cp:coreProperties>
</file>